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56" windowHeight="56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G13"/>
  <c r="L187"/>
  <c r="L177"/>
  <c r="L169"/>
  <c r="L159"/>
  <c r="L151"/>
  <c r="L141"/>
  <c r="L133"/>
  <c r="L123"/>
  <c r="L134" s="1"/>
  <c r="L115"/>
  <c r="L105"/>
  <c r="L97"/>
  <c r="L87"/>
  <c r="L78"/>
  <c r="L68"/>
  <c r="L59"/>
  <c r="L49"/>
  <c r="L60" s="1"/>
  <c r="L41"/>
  <c r="L31"/>
  <c r="L23"/>
  <c r="L13"/>
  <c r="A106"/>
  <c r="B188"/>
  <c r="A188"/>
  <c r="J187"/>
  <c r="I187"/>
  <c r="H187"/>
  <c r="G187"/>
  <c r="F187"/>
  <c r="B178"/>
  <c r="A178"/>
  <c r="J177"/>
  <c r="I177"/>
  <c r="H177"/>
  <c r="G177"/>
  <c r="F177"/>
  <c r="B170"/>
  <c r="A170"/>
  <c r="J169"/>
  <c r="I169"/>
  <c r="H169"/>
  <c r="G169"/>
  <c r="F169"/>
  <c r="B160"/>
  <c r="A160"/>
  <c r="J159"/>
  <c r="I159"/>
  <c r="I170" s="1"/>
  <c r="H159"/>
  <c r="G159"/>
  <c r="G170" s="1"/>
  <c r="F159"/>
  <c r="B152"/>
  <c r="A152"/>
  <c r="J151"/>
  <c r="I151"/>
  <c r="H151"/>
  <c r="G151"/>
  <c r="F151"/>
  <c r="B142"/>
  <c r="A142"/>
  <c r="J141"/>
  <c r="I141"/>
  <c r="I152" s="1"/>
  <c r="H141"/>
  <c r="G141"/>
  <c r="F141"/>
  <c r="B134"/>
  <c r="A134"/>
  <c r="J133"/>
  <c r="I133"/>
  <c r="H133"/>
  <c r="G133"/>
  <c r="F133"/>
  <c r="B124"/>
  <c r="A124"/>
  <c r="J123"/>
  <c r="J134" s="1"/>
  <c r="I123"/>
  <c r="I134" s="1"/>
  <c r="H123"/>
  <c r="G123"/>
  <c r="G134" s="1"/>
  <c r="F123"/>
  <c r="B116"/>
  <c r="A116"/>
  <c r="J115"/>
  <c r="I115"/>
  <c r="H115"/>
  <c r="G115"/>
  <c r="F115"/>
  <c r="B106"/>
  <c r="J105"/>
  <c r="I105"/>
  <c r="H105"/>
  <c r="H116" s="1"/>
  <c r="G105"/>
  <c r="F105"/>
  <c r="B98"/>
  <c r="A98"/>
  <c r="J97"/>
  <c r="I97"/>
  <c r="H97"/>
  <c r="G97"/>
  <c r="F97"/>
  <c r="B88"/>
  <c r="A88"/>
  <c r="J87"/>
  <c r="J98" s="1"/>
  <c r="I87"/>
  <c r="H87"/>
  <c r="G87"/>
  <c r="F87"/>
  <c r="B79"/>
  <c r="A79"/>
  <c r="J78"/>
  <c r="I78"/>
  <c r="H78"/>
  <c r="G78"/>
  <c r="F78"/>
  <c r="B69"/>
  <c r="A69"/>
  <c r="J68"/>
  <c r="I68"/>
  <c r="H68"/>
  <c r="G68"/>
  <c r="F68"/>
  <c r="B60"/>
  <c r="A60"/>
  <c r="J59"/>
  <c r="I59"/>
  <c r="H59"/>
  <c r="G59"/>
  <c r="F59"/>
  <c r="B50"/>
  <c r="A50"/>
  <c r="J49"/>
  <c r="I49"/>
  <c r="H49"/>
  <c r="H60" s="1"/>
  <c r="G49"/>
  <c r="F49"/>
  <c r="F60" s="1"/>
  <c r="B42"/>
  <c r="A42"/>
  <c r="J41"/>
  <c r="I41"/>
  <c r="H41"/>
  <c r="G41"/>
  <c r="F41"/>
  <c r="B32"/>
  <c r="A32"/>
  <c r="J31"/>
  <c r="I31"/>
  <c r="H31"/>
  <c r="H42" s="1"/>
  <c r="G31"/>
  <c r="F31"/>
  <c r="F42" s="1"/>
  <c r="B24"/>
  <c r="A24"/>
  <c r="B14"/>
  <c r="A14"/>
  <c r="G23"/>
  <c r="H23"/>
  <c r="I23"/>
  <c r="J23"/>
  <c r="F23"/>
  <c r="I13"/>
  <c r="J13"/>
  <c r="F13"/>
  <c r="G42" l="1"/>
  <c r="L98"/>
  <c r="H134"/>
  <c r="J152"/>
  <c r="L79"/>
  <c r="I42"/>
  <c r="I116"/>
  <c r="J42"/>
  <c r="F79"/>
  <c r="J116"/>
  <c r="G152"/>
  <c r="H170"/>
  <c r="L188"/>
  <c r="H152"/>
  <c r="L170"/>
  <c r="L152"/>
  <c r="I98"/>
  <c r="G116"/>
  <c r="L42"/>
  <c r="J79"/>
  <c r="J188"/>
  <c r="H98"/>
  <c r="G98"/>
  <c r="L24"/>
  <c r="J60"/>
  <c r="F98"/>
  <c r="I188"/>
  <c r="I60"/>
  <c r="J170"/>
  <c r="H188"/>
  <c r="L116"/>
  <c r="G188"/>
  <c r="I79"/>
  <c r="H79"/>
  <c r="G79"/>
  <c r="G60"/>
  <c r="F116"/>
  <c r="F134"/>
  <c r="F152"/>
  <c r="F170"/>
  <c r="F188"/>
  <c r="I24"/>
  <c r="F24"/>
  <c r="J24"/>
  <c r="H24"/>
  <c r="G24"/>
  <c r="L189" l="1"/>
  <c r="J189"/>
  <c r="F189"/>
  <c r="I189"/>
  <c r="H189"/>
  <c r="G189"/>
</calcChain>
</file>

<file path=xl/sharedStrings.xml><?xml version="1.0" encoding="utf-8"?>
<sst xmlns="http://schemas.openxmlformats.org/spreadsheetml/2006/main" count="245" uniqueCount="78">
  <si>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</si>
  <si>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</si>
  <si>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</si>
  <si>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</si>
  <si>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</si>
  <si>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</si>
  <si>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</si>
  <si>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</si>
  <si>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</si>
  <si>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</si>
  <si>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</si>
  <si>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</si>
  <si>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</si>
  <si>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</si>
  <si>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</si>
  <si>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</si>
  <si>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</si>
  <si>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</si>
  <si>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</si>
  <si>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</si>
  <si>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</si>
  <si>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</si>
  <si>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</si>
  <si>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</si>
  <si>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</si>
  <si>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</si>
  <si>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</si>
  <si>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</si>
  <si>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</si>
  <si>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</si>
  <si>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</si>
  <si>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</si>
  <si>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</si>
  <si>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</si>
  <si>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</si>
  <si>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</si>
  <si>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</si>
  <si>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</si>
  <si>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</si>
  <si>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</t>
  </si>
  <si>
    <t>Чай</t>
  </si>
  <si>
    <t>Каша перловая с маслом</t>
  </si>
  <si>
    <t>Компот из свежих яблок</t>
  </si>
  <si>
    <t>Каша рисовая на молоке</t>
  </si>
  <si>
    <t>Какао с молоком</t>
  </si>
  <si>
    <t>печенье</t>
  </si>
  <si>
    <t>Голень куриная</t>
  </si>
  <si>
    <t>Кисель из концентрата</t>
  </si>
  <si>
    <t>Соус красный основной</t>
  </si>
  <si>
    <t>Рис отварной</t>
  </si>
  <si>
    <t>Бифштекс п./ф.</t>
  </si>
  <si>
    <t>Чай с сахаром</t>
  </si>
  <si>
    <t>Яблоко</t>
  </si>
  <si>
    <t>Соус сметанный с томатом</t>
  </si>
  <si>
    <t>Каша пшеничная с маслом</t>
  </si>
  <si>
    <t>Бисквит</t>
  </si>
  <si>
    <t>Пирог сладкий</t>
  </si>
  <si>
    <t>МКОУ - Ново-Шиловская СОШ № 82</t>
  </si>
  <si>
    <t>Директор</t>
  </si>
  <si>
    <t>Селиванов П.А.</t>
  </si>
  <si>
    <t>Соус красный</t>
  </si>
  <si>
    <t>Фрикадельки</t>
  </si>
  <si>
    <t>Соус красный основ.</t>
  </si>
  <si>
    <t>Грудка куриная в золот. Корочке</t>
  </si>
  <si>
    <t xml:space="preserve">Хлеб </t>
  </si>
  <si>
    <t>Аппетитная котл.из руб.мяса</t>
  </si>
  <si>
    <t>Хлеб</t>
  </si>
  <si>
    <t>Сыр порционно</t>
  </si>
  <si>
    <t xml:space="preserve">Печенье </t>
  </si>
  <si>
    <t>Гречка с маслом</t>
  </si>
  <si>
    <t>Рис отварной с маслом</t>
  </si>
  <si>
    <t>Котлета Аппетитная п/ф</t>
  </si>
  <si>
    <t>Компот из с/м ягод</t>
  </si>
  <si>
    <t>сладкое</t>
  </si>
  <si>
    <t>Котлета по- Киевски</t>
  </si>
  <si>
    <t>булочное</t>
  </si>
  <si>
    <t xml:space="preserve">Каша манная </t>
  </si>
  <si>
    <t>Компот из с/ф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</si>
</sst>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9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O102" sqref="O10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8.33203125" style="2" customWidth="1"/>
    <col min="6" max="6" width="15.441406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57</v>
      </c>
      <c r="D1" s="72"/>
      <c r="E1" s="72"/>
      <c r="F1" s="12" t="s">
        <v>16</v>
      </c>
      <c r="G1" s="2" t="s">
        <v>17</v>
      </c>
      <c r="H1" s="73" t="s">
        <v>58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3" t="s">
        <v>59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8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9.4" customHeight="1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200</v>
      </c>
      <c r="G6" s="63">
        <v>5.37</v>
      </c>
      <c r="H6" s="63">
        <v>5.05</v>
      </c>
      <c r="I6" s="64">
        <v>32.369999999999997</v>
      </c>
      <c r="J6" s="63">
        <v>294</v>
      </c>
      <c r="K6" s="48">
        <v>309</v>
      </c>
      <c r="L6" s="51">
        <v>9</v>
      </c>
    </row>
    <row r="7" spans="1:12" ht="27" customHeight="1">
      <c r="A7" s="23"/>
      <c r="B7" s="15"/>
      <c r="C7" s="11"/>
      <c r="D7" s="7" t="s">
        <v>21</v>
      </c>
      <c r="E7" s="52" t="s">
        <v>63</v>
      </c>
      <c r="F7" s="53">
        <v>100</v>
      </c>
      <c r="G7" s="65">
        <v>11.02</v>
      </c>
      <c r="H7" s="65">
        <v>12.45</v>
      </c>
      <c r="I7" s="66">
        <v>30.77</v>
      </c>
      <c r="J7" s="65">
        <v>151</v>
      </c>
      <c r="K7" s="6"/>
      <c r="L7" s="54">
        <v>83</v>
      </c>
    </row>
    <row r="8" spans="1:12" ht="14.4">
      <c r="A8" s="23"/>
      <c r="B8" s="15"/>
      <c r="C8" s="11"/>
      <c r="D8" s="7" t="s">
        <v>23</v>
      </c>
      <c r="E8" s="52" t="s">
        <v>64</v>
      </c>
      <c r="F8" s="53">
        <v>40</v>
      </c>
      <c r="G8" s="65">
        <v>3.04</v>
      </c>
      <c r="H8" s="65">
        <v>0.36</v>
      </c>
      <c r="I8" s="66">
        <v>18.68</v>
      </c>
      <c r="J8" s="65">
        <v>90</v>
      </c>
      <c r="K8" s="6"/>
      <c r="L8" s="54">
        <v>3</v>
      </c>
    </row>
    <row r="9" spans="1:12" ht="14.4">
      <c r="A9" s="23"/>
      <c r="B9" s="15"/>
      <c r="C9" s="11"/>
      <c r="D9" s="6" t="s">
        <v>22</v>
      </c>
      <c r="E9" s="52" t="s">
        <v>40</v>
      </c>
      <c r="F9" s="53">
        <v>200</v>
      </c>
      <c r="G9" s="65">
        <v>0.69</v>
      </c>
      <c r="H9" s="65">
        <v>1.95</v>
      </c>
      <c r="I9" s="66">
        <v>3.09</v>
      </c>
      <c r="J9" s="65">
        <v>31</v>
      </c>
      <c r="K9" s="6">
        <v>943</v>
      </c>
      <c r="L9" s="54">
        <v>2</v>
      </c>
    </row>
    <row r="10" spans="1:12" ht="14.4">
      <c r="A10" s="23"/>
      <c r="B10" s="15"/>
      <c r="C10" s="11"/>
      <c r="D10" s="55" t="s">
        <v>24</v>
      </c>
      <c r="E10" s="56" t="s">
        <v>52</v>
      </c>
      <c r="F10" s="57">
        <v>100</v>
      </c>
      <c r="G10" s="67">
        <v>0.48</v>
      </c>
      <c r="H10" s="67">
        <v>0</v>
      </c>
      <c r="I10" s="68">
        <v>25.68</v>
      </c>
      <c r="J10" s="67">
        <v>98</v>
      </c>
      <c r="K10" s="55"/>
      <c r="L10" s="58">
        <v>18</v>
      </c>
    </row>
    <row r="11" spans="1:12" ht="15" thickBot="1">
      <c r="A11" s="23"/>
      <c r="B11" s="15"/>
      <c r="C11" s="11"/>
      <c r="D11" s="59"/>
      <c r="E11" s="60"/>
      <c r="F11" s="61"/>
      <c r="G11" s="61"/>
      <c r="H11" s="62"/>
      <c r="I11" s="40"/>
      <c r="J11" s="40"/>
      <c r="K11" s="59"/>
      <c r="L11" s="40"/>
    </row>
    <row r="12" spans="1:12" ht="14.4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>SUM(G6:G12)</f>
        <v>20.6</v>
      </c>
      <c r="H13" s="19">
        <f>SUM(H6:H10)</f>
        <v>19.809999999999999</v>
      </c>
      <c r="I13" s="19">
        <f t="shared" ref="I13:J13" si="0">SUM(I6:I12)</f>
        <v>110.59</v>
      </c>
      <c r="J13" s="19">
        <f t="shared" si="0"/>
        <v>664</v>
      </c>
      <c r="K13" s="25"/>
      <c r="L13" s="19">
        <f t="shared" ref="L13" si="1">SUM(L6:L12)</f>
        <v>115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640</v>
      </c>
      <c r="G24" s="32">
        <f t="shared" ref="G24:J24" si="4">G13+G23</f>
        <v>20.6</v>
      </c>
      <c r="H24" s="32">
        <f t="shared" si="4"/>
        <v>19.809999999999999</v>
      </c>
      <c r="I24" s="32">
        <f t="shared" si="4"/>
        <v>110.59</v>
      </c>
      <c r="J24" s="32">
        <f t="shared" si="4"/>
        <v>664</v>
      </c>
      <c r="K24" s="32"/>
      <c r="L24" s="32">
        <f t="shared" ref="L24" si="5">L13+L23</f>
        <v>115</v>
      </c>
    </row>
    <row r="25" spans="1:12" ht="31.2" customHeight="1">
      <c r="A25" s="14">
        <v>1</v>
      </c>
      <c r="B25" s="15">
        <v>2</v>
      </c>
      <c r="C25" s="22" t="s">
        <v>20</v>
      </c>
      <c r="D25" s="5" t="s">
        <v>21</v>
      </c>
      <c r="E25" s="49" t="s">
        <v>65</v>
      </c>
      <c r="F25" s="50">
        <v>100</v>
      </c>
      <c r="G25" s="63">
        <v>18</v>
      </c>
      <c r="H25" s="63">
        <v>14</v>
      </c>
      <c r="I25" s="64">
        <v>0</v>
      </c>
      <c r="J25" s="63">
        <v>198</v>
      </c>
      <c r="K25" s="48"/>
      <c r="L25" s="51">
        <v>45</v>
      </c>
    </row>
    <row r="26" spans="1:12" ht="14.4">
      <c r="A26" s="14"/>
      <c r="B26" s="15"/>
      <c r="C26" s="11"/>
      <c r="D26" s="7" t="s">
        <v>21</v>
      </c>
      <c r="E26" s="52" t="s">
        <v>41</v>
      </c>
      <c r="F26" s="53">
        <v>200</v>
      </c>
      <c r="G26" s="65">
        <v>6.43</v>
      </c>
      <c r="H26" s="65">
        <v>11.61</v>
      </c>
      <c r="I26" s="66">
        <v>40.880000000000003</v>
      </c>
      <c r="J26" s="65">
        <v>294</v>
      </c>
      <c r="K26" s="6">
        <v>171</v>
      </c>
      <c r="L26" s="54">
        <v>12</v>
      </c>
    </row>
    <row r="27" spans="1:12" ht="14.4">
      <c r="A27" s="14"/>
      <c r="B27" s="15"/>
      <c r="C27" s="11"/>
      <c r="D27" s="7" t="s">
        <v>22</v>
      </c>
      <c r="E27" s="52" t="s">
        <v>42</v>
      </c>
      <c r="F27" s="53">
        <v>200</v>
      </c>
      <c r="G27" s="65">
        <v>0.44</v>
      </c>
      <c r="H27" s="65">
        <v>6</v>
      </c>
      <c r="I27" s="66">
        <v>28.04</v>
      </c>
      <c r="J27" s="65">
        <v>114</v>
      </c>
      <c r="K27" s="6">
        <v>372</v>
      </c>
      <c r="L27" s="54">
        <v>11</v>
      </c>
    </row>
    <row r="28" spans="1:12" ht="14.4">
      <c r="A28" s="14"/>
      <c r="B28" s="15"/>
      <c r="C28" s="11"/>
      <c r="D28" s="6" t="s">
        <v>23</v>
      </c>
      <c r="E28" s="52" t="s">
        <v>66</v>
      </c>
      <c r="F28" s="53">
        <v>40</v>
      </c>
      <c r="G28" s="65">
        <v>3.04</v>
      </c>
      <c r="H28" s="65">
        <v>0.36</v>
      </c>
      <c r="I28" s="66">
        <v>18.68</v>
      </c>
      <c r="J28" s="65">
        <v>90</v>
      </c>
      <c r="K28" s="6"/>
      <c r="L28" s="54">
        <v>3</v>
      </c>
    </row>
    <row r="29" spans="1:12" ht="15" thickBot="1">
      <c r="A29" s="14"/>
      <c r="B29" s="15"/>
      <c r="C29" s="11"/>
      <c r="D29" s="59" t="s">
        <v>21</v>
      </c>
      <c r="E29" s="56" t="s">
        <v>60</v>
      </c>
      <c r="F29" s="57">
        <v>50</v>
      </c>
      <c r="G29" s="67">
        <v>0.69</v>
      </c>
      <c r="H29" s="67">
        <v>1.95</v>
      </c>
      <c r="I29" s="68">
        <v>3.09</v>
      </c>
      <c r="J29" s="67">
        <v>31</v>
      </c>
      <c r="K29" s="55">
        <v>228</v>
      </c>
      <c r="L29" s="58">
        <v>3</v>
      </c>
    </row>
    <row r="30" spans="1:12" ht="14.4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>
      <c r="A31" s="16"/>
      <c r="B31" s="17"/>
      <c r="C31" s="8"/>
      <c r="D31" s="18" t="s">
        <v>33</v>
      </c>
      <c r="E31" s="9"/>
      <c r="F31" s="19">
        <f>SUM(F25:F30)</f>
        <v>590</v>
      </c>
      <c r="G31" s="19">
        <f>SUM(G25:G30)</f>
        <v>28.6</v>
      </c>
      <c r="H31" s="19">
        <f>SUM(H25:H30)</f>
        <v>33.92</v>
      </c>
      <c r="I31" s="19">
        <f>SUM(I25:I30)</f>
        <v>90.69</v>
      </c>
      <c r="J31" s="19">
        <f>SUM(J25:J30)</f>
        <v>727</v>
      </c>
      <c r="K31" s="25"/>
      <c r="L31" s="19">
        <f>SUM(L25:L30)</f>
        <v>74</v>
      </c>
    </row>
    <row r="32" spans="1:12" ht="14.4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39"/>
      <c r="F32" s="40"/>
      <c r="G32" s="40"/>
      <c r="H32" s="40"/>
      <c r="I32" s="40"/>
      <c r="J32" s="40"/>
      <c r="K32" s="41"/>
      <c r="L32" s="40"/>
    </row>
    <row r="33" spans="1:12" ht="14.4">
      <c r="A33" s="14"/>
      <c r="B33" s="15"/>
      <c r="C33" s="11"/>
      <c r="D33" s="7" t="s">
        <v>27</v>
      </c>
      <c r="E33" s="39"/>
      <c r="F33" s="40"/>
      <c r="G33" s="40"/>
      <c r="H33" s="40"/>
      <c r="I33" s="40"/>
      <c r="J33" s="40"/>
      <c r="K33" s="41"/>
      <c r="L33" s="40"/>
    </row>
    <row r="34" spans="1:12" ht="14.4">
      <c r="A34" s="14"/>
      <c r="B34" s="15"/>
      <c r="C34" s="11"/>
      <c r="D34" s="7" t="s">
        <v>28</v>
      </c>
      <c r="E34" s="39"/>
      <c r="F34" s="40"/>
      <c r="G34" s="40"/>
      <c r="H34" s="40"/>
      <c r="I34" s="40"/>
      <c r="J34" s="40"/>
      <c r="K34" s="41"/>
      <c r="L34" s="40"/>
    </row>
    <row r="35" spans="1:12" ht="14.4">
      <c r="A35" s="14"/>
      <c r="B35" s="15"/>
      <c r="C35" s="11"/>
      <c r="D35" s="7" t="s">
        <v>29</v>
      </c>
      <c r="E35" s="39"/>
      <c r="F35" s="40"/>
      <c r="G35" s="40"/>
      <c r="H35" s="40"/>
      <c r="I35" s="40"/>
      <c r="J35" s="40"/>
      <c r="K35" s="41"/>
      <c r="L35" s="40"/>
    </row>
    <row r="36" spans="1:12" ht="14.4">
      <c r="A36" s="14"/>
      <c r="B36" s="15"/>
      <c r="C36" s="11"/>
      <c r="D36" s="7" t="s">
        <v>30</v>
      </c>
      <c r="E36" s="39"/>
      <c r="F36" s="40"/>
      <c r="G36" s="40"/>
      <c r="H36" s="40"/>
      <c r="I36" s="40"/>
      <c r="J36" s="40"/>
      <c r="K36" s="41"/>
      <c r="L36" s="40"/>
    </row>
    <row r="37" spans="1:12" ht="14.4">
      <c r="A37" s="14"/>
      <c r="B37" s="15"/>
      <c r="C37" s="11"/>
      <c r="D37" s="7" t="s">
        <v>31</v>
      </c>
      <c r="E37" s="39"/>
      <c r="F37" s="40"/>
      <c r="G37" s="40"/>
      <c r="H37" s="40"/>
      <c r="I37" s="40"/>
      <c r="J37" s="40"/>
      <c r="K37" s="41"/>
      <c r="L37" s="40"/>
    </row>
    <row r="38" spans="1:12" ht="14.4">
      <c r="A38" s="14"/>
      <c r="B38" s="15"/>
      <c r="C38" s="11"/>
      <c r="D38" s="7" t="s">
        <v>32</v>
      </c>
      <c r="E38" s="39"/>
      <c r="F38" s="40"/>
      <c r="G38" s="40"/>
      <c r="H38" s="40"/>
      <c r="I38" s="40"/>
      <c r="J38" s="40"/>
      <c r="K38" s="41"/>
      <c r="L38" s="40"/>
    </row>
    <row r="39" spans="1:12" ht="14.4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4.4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6">SUM(G32:G40)</f>
        <v>0</v>
      </c>
      <c r="H41" s="19">
        <f t="shared" ref="H41" si="7">SUM(H32:H40)</f>
        <v>0</v>
      </c>
      <c r="I41" s="19">
        <f t="shared" ref="I41" si="8">SUM(I32:I40)</f>
        <v>0</v>
      </c>
      <c r="J41" s="19">
        <f t="shared" ref="J41:L41" si="9">SUM(J32:J40)</f>
        <v>0</v>
      </c>
      <c r="K41" s="25"/>
      <c r="L41" s="19">
        <f t="shared" si="9"/>
        <v>0</v>
      </c>
    </row>
    <row r="42" spans="1:12" ht="15.75" customHeight="1" thickBot="1">
      <c r="A42" s="33">
        <f>A25</f>
        <v>1</v>
      </c>
      <c r="B42" s="33">
        <f>B25</f>
        <v>2</v>
      </c>
      <c r="C42" s="74" t="s">
        <v>4</v>
      </c>
      <c r="D42" s="75"/>
      <c r="E42" s="31"/>
      <c r="F42" s="32">
        <f>F31+F41</f>
        <v>590</v>
      </c>
      <c r="G42" s="32">
        <f t="shared" ref="G42" si="10">G31+G41</f>
        <v>28.6</v>
      </c>
      <c r="H42" s="32">
        <f t="shared" ref="H42" si="11">H31+H41</f>
        <v>33.92</v>
      </c>
      <c r="I42" s="32">
        <f t="shared" ref="I42" si="12">I31+I41</f>
        <v>90.69</v>
      </c>
      <c r="J42" s="32">
        <f t="shared" ref="J42:L42" si="13">J31+J41</f>
        <v>727</v>
      </c>
      <c r="K42" s="32"/>
      <c r="L42" s="32">
        <f t="shared" si="13"/>
        <v>74</v>
      </c>
    </row>
    <row r="43" spans="1:12" ht="14.4">
      <c r="A43" s="20">
        <v>1</v>
      </c>
      <c r="B43" s="21">
        <v>3</v>
      </c>
      <c r="C43" s="22" t="s">
        <v>20</v>
      </c>
      <c r="D43" s="5" t="s">
        <v>21</v>
      </c>
      <c r="E43" s="49" t="s">
        <v>43</v>
      </c>
      <c r="F43" s="50">
        <v>200</v>
      </c>
      <c r="G43" s="63">
        <v>4.83</v>
      </c>
      <c r="H43" s="63">
        <v>4.55</v>
      </c>
      <c r="I43" s="64">
        <v>29.13</v>
      </c>
      <c r="J43" s="63">
        <v>220</v>
      </c>
      <c r="K43" s="48">
        <v>20</v>
      </c>
      <c r="L43" s="51">
        <v>27</v>
      </c>
    </row>
    <row r="44" spans="1:12" ht="14.4">
      <c r="A44" s="23"/>
      <c r="B44" s="15"/>
      <c r="C44" s="11"/>
      <c r="D44" s="7" t="s">
        <v>22</v>
      </c>
      <c r="E44" s="52" t="s">
        <v>44</v>
      </c>
      <c r="F44" s="53">
        <v>200</v>
      </c>
      <c r="G44" s="65">
        <v>2.97</v>
      </c>
      <c r="H44" s="65">
        <v>2.9</v>
      </c>
      <c r="I44" s="66">
        <v>15.9</v>
      </c>
      <c r="J44" s="65">
        <v>99</v>
      </c>
      <c r="K44" s="6">
        <v>382</v>
      </c>
      <c r="L44" s="54">
        <v>17</v>
      </c>
    </row>
    <row r="45" spans="1:12" ht="14.4">
      <c r="A45" s="23"/>
      <c r="B45" s="15"/>
      <c r="C45" s="11"/>
      <c r="D45" s="7" t="s">
        <v>26</v>
      </c>
      <c r="E45" s="52" t="s">
        <v>67</v>
      </c>
      <c r="F45" s="53">
        <v>60</v>
      </c>
      <c r="G45" s="65">
        <v>4.92</v>
      </c>
      <c r="H45" s="65">
        <v>6.21</v>
      </c>
      <c r="I45" s="66">
        <v>0</v>
      </c>
      <c r="J45" s="65">
        <v>75</v>
      </c>
      <c r="K45" s="6">
        <v>15</v>
      </c>
      <c r="L45" s="54">
        <v>13</v>
      </c>
    </row>
    <row r="46" spans="1:12" ht="14.4">
      <c r="A46" s="23"/>
      <c r="B46" s="15"/>
      <c r="C46" s="11"/>
      <c r="D46" s="6" t="s">
        <v>23</v>
      </c>
      <c r="E46" s="52" t="s">
        <v>66</v>
      </c>
      <c r="F46" s="53">
        <v>40</v>
      </c>
      <c r="G46" s="65">
        <v>3.04</v>
      </c>
      <c r="H46" s="65">
        <v>0.36</v>
      </c>
      <c r="I46" s="66">
        <v>18.68</v>
      </c>
      <c r="J46" s="65">
        <v>90</v>
      </c>
      <c r="K46" s="6"/>
      <c r="L46" s="54">
        <v>3</v>
      </c>
    </row>
    <row r="47" spans="1:12" ht="14.4">
      <c r="A47" s="23"/>
      <c r="B47" s="15"/>
      <c r="C47" s="11"/>
      <c r="D47" s="55" t="s">
        <v>45</v>
      </c>
      <c r="E47" s="56" t="s">
        <v>68</v>
      </c>
      <c r="F47" s="57">
        <v>40</v>
      </c>
      <c r="G47" s="67">
        <v>1.8</v>
      </c>
      <c r="H47" s="67">
        <v>6</v>
      </c>
      <c r="I47" s="68">
        <v>24</v>
      </c>
      <c r="J47" s="67">
        <v>156</v>
      </c>
      <c r="K47" s="55"/>
      <c r="L47" s="58">
        <v>30</v>
      </c>
    </row>
    <row r="48" spans="1:12" ht="14.4">
      <c r="A48" s="23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4.4">
      <c r="A49" s="24"/>
      <c r="B49" s="17"/>
      <c r="C49" s="8"/>
      <c r="D49" s="18" t="s">
        <v>33</v>
      </c>
      <c r="E49" s="9"/>
      <c r="F49" s="19">
        <f>SUM(F43:F48)</f>
        <v>540</v>
      </c>
      <c r="G49" s="19">
        <f>SUM(G43:G48)</f>
        <v>17.560000000000002</v>
      </c>
      <c r="H49" s="19">
        <f>SUM(H43:H48)</f>
        <v>20.02</v>
      </c>
      <c r="I49" s="19">
        <f>SUM(I43:I48)</f>
        <v>87.710000000000008</v>
      </c>
      <c r="J49" s="19">
        <f>SUM(J43:J48)</f>
        <v>640</v>
      </c>
      <c r="K49" s="25"/>
      <c r="L49" s="19">
        <f>SUM(L43:L48)</f>
        <v>90</v>
      </c>
    </row>
    <row r="50" spans="1:12" ht="14.4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39"/>
      <c r="F50" s="40"/>
      <c r="G50" s="40"/>
      <c r="H50" s="40"/>
      <c r="I50" s="40"/>
      <c r="J50" s="40"/>
      <c r="K50" s="41"/>
      <c r="L50" s="40"/>
    </row>
    <row r="51" spans="1:12" ht="14.4">
      <c r="A51" s="23"/>
      <c r="B51" s="15"/>
      <c r="C51" s="11"/>
      <c r="D51" s="7" t="s">
        <v>27</v>
      </c>
      <c r="E51" s="39"/>
      <c r="F51" s="40"/>
      <c r="G51" s="40"/>
      <c r="H51" s="40"/>
      <c r="I51" s="40"/>
      <c r="J51" s="40"/>
      <c r="K51" s="41"/>
      <c r="L51" s="40"/>
    </row>
    <row r="52" spans="1:12" ht="14.4">
      <c r="A52" s="23"/>
      <c r="B52" s="15"/>
      <c r="C52" s="11"/>
      <c r="D52" s="7" t="s">
        <v>28</v>
      </c>
      <c r="E52" s="39"/>
      <c r="F52" s="40"/>
      <c r="G52" s="40"/>
      <c r="H52" s="40"/>
      <c r="I52" s="40"/>
      <c r="J52" s="40"/>
      <c r="K52" s="41"/>
      <c r="L52" s="40"/>
    </row>
    <row r="53" spans="1:12" ht="14.4">
      <c r="A53" s="23"/>
      <c r="B53" s="15"/>
      <c r="C53" s="11"/>
      <c r="D53" s="7" t="s">
        <v>29</v>
      </c>
      <c r="E53" s="39"/>
      <c r="F53" s="40"/>
      <c r="G53" s="40"/>
      <c r="H53" s="40"/>
      <c r="I53" s="40"/>
      <c r="J53" s="40"/>
      <c r="K53" s="41"/>
      <c r="L53" s="40"/>
    </row>
    <row r="54" spans="1:12" ht="14.4">
      <c r="A54" s="23"/>
      <c r="B54" s="15"/>
      <c r="C54" s="11"/>
      <c r="D54" s="7" t="s">
        <v>30</v>
      </c>
      <c r="E54" s="39"/>
      <c r="F54" s="40"/>
      <c r="G54" s="40"/>
      <c r="H54" s="40"/>
      <c r="I54" s="40"/>
      <c r="J54" s="40"/>
      <c r="K54" s="41"/>
      <c r="L54" s="40"/>
    </row>
    <row r="55" spans="1:12" ht="14.4">
      <c r="A55" s="23"/>
      <c r="B55" s="15"/>
      <c r="C55" s="11"/>
      <c r="D55" s="7" t="s">
        <v>31</v>
      </c>
      <c r="E55" s="39"/>
      <c r="F55" s="40"/>
      <c r="G55" s="40"/>
      <c r="H55" s="40"/>
      <c r="I55" s="40"/>
      <c r="J55" s="40"/>
      <c r="K55" s="41"/>
      <c r="L55" s="40"/>
    </row>
    <row r="56" spans="1:12" ht="14.4">
      <c r="A56" s="23"/>
      <c r="B56" s="15"/>
      <c r="C56" s="11"/>
      <c r="D56" s="7" t="s">
        <v>32</v>
      </c>
      <c r="E56" s="39"/>
      <c r="F56" s="40"/>
      <c r="G56" s="40"/>
      <c r="H56" s="40"/>
      <c r="I56" s="40"/>
      <c r="J56" s="40"/>
      <c r="K56" s="41"/>
      <c r="L56" s="40"/>
    </row>
    <row r="57" spans="1:12" ht="14.4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4.4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4.4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14">SUM(G50:G58)</f>
        <v>0</v>
      </c>
      <c r="H59" s="19">
        <f t="shared" ref="H59" si="15">SUM(H50:H58)</f>
        <v>0</v>
      </c>
      <c r="I59" s="19">
        <f t="shared" ref="I59" si="16">SUM(I50:I58)</f>
        <v>0</v>
      </c>
      <c r="J59" s="19">
        <f t="shared" ref="J59:L59" si="17">SUM(J50:J58)</f>
        <v>0</v>
      </c>
      <c r="K59" s="25"/>
      <c r="L59" s="19">
        <f t="shared" si="17"/>
        <v>0</v>
      </c>
    </row>
    <row r="60" spans="1:12" ht="15.75" customHeight="1" thickBot="1">
      <c r="A60" s="29">
        <f>A43</f>
        <v>1</v>
      </c>
      <c r="B60" s="30">
        <f>B43</f>
        <v>3</v>
      </c>
      <c r="C60" s="74" t="s">
        <v>4</v>
      </c>
      <c r="D60" s="75"/>
      <c r="E60" s="31"/>
      <c r="F60" s="32">
        <f>F49+F59</f>
        <v>540</v>
      </c>
      <c r="G60" s="32">
        <f t="shared" ref="G60" si="18">G49+G59</f>
        <v>17.560000000000002</v>
      </c>
      <c r="H60" s="32">
        <f t="shared" ref="H60" si="19">H49+H59</f>
        <v>20.02</v>
      </c>
      <c r="I60" s="32">
        <f t="shared" ref="I60" si="20">I49+I59</f>
        <v>87.710000000000008</v>
      </c>
      <c r="J60" s="32">
        <f t="shared" ref="J60:L60" si="21">J49+J59</f>
        <v>640</v>
      </c>
      <c r="K60" s="32"/>
      <c r="L60" s="32">
        <f t="shared" si="21"/>
        <v>90</v>
      </c>
    </row>
    <row r="61" spans="1:12" ht="14.4">
      <c r="A61" s="20">
        <v>1</v>
      </c>
      <c r="B61" s="21">
        <v>4</v>
      </c>
      <c r="C61" s="22" t="s">
        <v>20</v>
      </c>
      <c r="D61" s="5" t="s">
        <v>21</v>
      </c>
      <c r="E61" s="49" t="s">
        <v>69</v>
      </c>
      <c r="F61" s="50">
        <v>200</v>
      </c>
      <c r="G61" s="63">
        <v>9.8800000000000008</v>
      </c>
      <c r="H61" s="63">
        <v>13.7</v>
      </c>
      <c r="I61" s="64">
        <v>59.32</v>
      </c>
      <c r="J61" s="63">
        <v>356</v>
      </c>
      <c r="K61" s="48">
        <v>302</v>
      </c>
      <c r="L61" s="51">
        <v>18</v>
      </c>
    </row>
    <row r="62" spans="1:12" ht="14.4">
      <c r="A62" s="23"/>
      <c r="B62" s="15"/>
      <c r="C62" s="11"/>
      <c r="D62" s="7" t="s">
        <v>21</v>
      </c>
      <c r="E62" s="52" t="s">
        <v>46</v>
      </c>
      <c r="F62" s="53">
        <v>80</v>
      </c>
      <c r="G62" s="65">
        <v>18</v>
      </c>
      <c r="H62" s="65">
        <v>14</v>
      </c>
      <c r="I62" s="66">
        <v>0</v>
      </c>
      <c r="J62" s="65">
        <v>198</v>
      </c>
      <c r="K62" s="6"/>
      <c r="L62" s="54">
        <v>50</v>
      </c>
    </row>
    <row r="63" spans="1:12" ht="14.4">
      <c r="A63" s="23"/>
      <c r="B63" s="15"/>
      <c r="C63" s="11"/>
      <c r="D63" s="7" t="s">
        <v>22</v>
      </c>
      <c r="E63" s="52" t="s">
        <v>47</v>
      </c>
      <c r="F63" s="53">
        <v>200</v>
      </c>
      <c r="G63" s="65">
        <v>7.0000000000000007E-2</v>
      </c>
      <c r="H63" s="65">
        <v>0.02</v>
      </c>
      <c r="I63" s="66">
        <v>15</v>
      </c>
      <c r="J63" s="65">
        <v>60</v>
      </c>
      <c r="K63" s="6">
        <v>943</v>
      </c>
      <c r="L63" s="54">
        <v>9</v>
      </c>
    </row>
    <row r="64" spans="1:12" ht="15" thickBot="1">
      <c r="A64" s="23"/>
      <c r="B64" s="15"/>
      <c r="C64" s="11"/>
      <c r="D64" s="59" t="s">
        <v>23</v>
      </c>
      <c r="E64" s="60" t="s">
        <v>66</v>
      </c>
      <c r="F64" s="61">
        <v>40</v>
      </c>
      <c r="G64" s="69">
        <v>1.52</v>
      </c>
      <c r="H64" s="69">
        <v>0.18</v>
      </c>
      <c r="I64" s="70">
        <v>9.34</v>
      </c>
      <c r="J64" s="69">
        <v>45</v>
      </c>
      <c r="K64" s="41"/>
      <c r="L64" s="62">
        <v>3</v>
      </c>
    </row>
    <row r="65" spans="1:12" ht="14.4">
      <c r="A65" s="23"/>
      <c r="B65" s="15"/>
      <c r="C65" s="11"/>
      <c r="D65" s="7"/>
      <c r="E65" s="39"/>
      <c r="F65" s="40"/>
      <c r="G65" s="40"/>
      <c r="H65" s="40"/>
      <c r="I65" s="40"/>
      <c r="J65" s="40"/>
      <c r="K65" s="41"/>
      <c r="L65" s="40"/>
    </row>
    <row r="66" spans="1:12" ht="14.4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4.4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4.4">
      <c r="A68" s="24"/>
      <c r="B68" s="17"/>
      <c r="C68" s="8"/>
      <c r="D68" s="18" t="s">
        <v>33</v>
      </c>
      <c r="E68" s="9"/>
      <c r="F68" s="19">
        <f>SUM(F61:F67)</f>
        <v>520</v>
      </c>
      <c r="G68" s="19">
        <f t="shared" ref="G68" si="22">SUM(G61:G67)</f>
        <v>29.470000000000002</v>
      </c>
      <c r="H68" s="19">
        <f t="shared" ref="H68" si="23">SUM(H61:H67)</f>
        <v>27.9</v>
      </c>
      <c r="I68" s="19">
        <f t="shared" ref="I68" si="24">SUM(I61:I67)</f>
        <v>83.66</v>
      </c>
      <c r="J68" s="19">
        <f t="shared" ref="J68:L68" si="25">SUM(J61:J67)</f>
        <v>659</v>
      </c>
      <c r="K68" s="25"/>
      <c r="L68" s="19">
        <f t="shared" si="25"/>
        <v>80</v>
      </c>
    </row>
    <row r="69" spans="1:12" ht="14.4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39"/>
      <c r="F69" s="40"/>
      <c r="G69" s="40"/>
      <c r="H69" s="40"/>
      <c r="I69" s="40"/>
      <c r="J69" s="40"/>
      <c r="K69" s="41"/>
      <c r="L69" s="40"/>
    </row>
    <row r="70" spans="1:12" ht="14.4">
      <c r="A70" s="23"/>
      <c r="B70" s="15"/>
      <c r="C70" s="11"/>
      <c r="D70" s="7" t="s">
        <v>27</v>
      </c>
      <c r="E70" s="39"/>
      <c r="F70" s="40"/>
      <c r="G70" s="40"/>
      <c r="H70" s="40"/>
      <c r="I70" s="40"/>
      <c r="J70" s="40"/>
      <c r="K70" s="41"/>
      <c r="L70" s="40"/>
    </row>
    <row r="71" spans="1:12" ht="14.4">
      <c r="A71" s="23"/>
      <c r="B71" s="15"/>
      <c r="C71" s="11"/>
      <c r="D71" s="7" t="s">
        <v>28</v>
      </c>
      <c r="E71" s="39"/>
      <c r="F71" s="40"/>
      <c r="G71" s="40"/>
      <c r="H71" s="40"/>
      <c r="I71" s="40"/>
      <c r="J71" s="40"/>
      <c r="K71" s="41"/>
      <c r="L71" s="40"/>
    </row>
    <row r="72" spans="1:12" ht="14.4">
      <c r="A72" s="23"/>
      <c r="B72" s="15"/>
      <c r="C72" s="11"/>
      <c r="D72" s="7" t="s">
        <v>29</v>
      </c>
      <c r="E72" s="39"/>
      <c r="F72" s="40"/>
      <c r="G72" s="40"/>
      <c r="H72" s="40"/>
      <c r="I72" s="40"/>
      <c r="J72" s="40"/>
      <c r="K72" s="41"/>
      <c r="L72" s="40"/>
    </row>
    <row r="73" spans="1:12" ht="14.4">
      <c r="A73" s="23"/>
      <c r="B73" s="15"/>
      <c r="C73" s="11"/>
      <c r="D73" s="7" t="s">
        <v>30</v>
      </c>
      <c r="E73" s="39"/>
      <c r="F73" s="40"/>
      <c r="G73" s="40"/>
      <c r="H73" s="40"/>
      <c r="I73" s="40"/>
      <c r="J73" s="40"/>
      <c r="K73" s="41"/>
      <c r="L73" s="40"/>
    </row>
    <row r="74" spans="1:12" ht="14.4">
      <c r="A74" s="23"/>
      <c r="B74" s="15"/>
      <c r="C74" s="11"/>
      <c r="D74" s="7" t="s">
        <v>31</v>
      </c>
      <c r="E74" s="39"/>
      <c r="F74" s="40"/>
      <c r="G74" s="40"/>
      <c r="H74" s="40"/>
      <c r="I74" s="40"/>
      <c r="J74" s="40"/>
      <c r="K74" s="41"/>
      <c r="L74" s="40"/>
    </row>
    <row r="75" spans="1:12" ht="14.4">
      <c r="A75" s="23"/>
      <c r="B75" s="15"/>
      <c r="C75" s="11"/>
      <c r="D75" s="7" t="s">
        <v>32</v>
      </c>
      <c r="E75" s="39"/>
      <c r="F75" s="40"/>
      <c r="G75" s="40"/>
      <c r="H75" s="40"/>
      <c r="I75" s="40"/>
      <c r="J75" s="40"/>
      <c r="K75" s="41"/>
      <c r="L75" s="40"/>
    </row>
    <row r="76" spans="1:12" ht="14.4">
      <c r="A76" s="23"/>
      <c r="B76" s="15"/>
      <c r="C76" s="11"/>
      <c r="D76" s="6"/>
      <c r="E76" s="39"/>
      <c r="F76" s="40"/>
      <c r="G76" s="40"/>
      <c r="H76" s="40"/>
      <c r="I76" s="40"/>
      <c r="J76" s="40"/>
      <c r="K76" s="41"/>
      <c r="L76" s="40"/>
    </row>
    <row r="77" spans="1:12" ht="14.4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4.4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26">SUM(G69:G77)</f>
        <v>0</v>
      </c>
      <c r="H78" s="19">
        <f t="shared" ref="H78" si="27">SUM(H69:H77)</f>
        <v>0</v>
      </c>
      <c r="I78" s="19">
        <f t="shared" ref="I78" si="28">SUM(I69:I77)</f>
        <v>0</v>
      </c>
      <c r="J78" s="19">
        <f t="shared" ref="J78:L78" si="29">SUM(J69:J77)</f>
        <v>0</v>
      </c>
      <c r="K78" s="25"/>
      <c r="L78" s="19">
        <f t="shared" si="29"/>
        <v>0</v>
      </c>
    </row>
    <row r="79" spans="1:12" ht="15.75" customHeight="1" thickBot="1">
      <c r="A79" s="29">
        <f>A61</f>
        <v>1</v>
      </c>
      <c r="B79" s="30">
        <f>B61</f>
        <v>4</v>
      </c>
      <c r="C79" s="74" t="s">
        <v>4</v>
      </c>
      <c r="D79" s="75"/>
      <c r="E79" s="31"/>
      <c r="F79" s="32">
        <f>F68+F78</f>
        <v>520</v>
      </c>
      <c r="G79" s="32">
        <f t="shared" ref="G79" si="30">G68+G78</f>
        <v>29.470000000000002</v>
      </c>
      <c r="H79" s="32">
        <f t="shared" ref="H79" si="31">H68+H78</f>
        <v>27.9</v>
      </c>
      <c r="I79" s="32">
        <f t="shared" ref="I79" si="32">I68+I78</f>
        <v>83.66</v>
      </c>
      <c r="J79" s="32">
        <f t="shared" ref="J79:L79" si="33">J68+J78</f>
        <v>659</v>
      </c>
      <c r="K79" s="32"/>
      <c r="L79" s="32">
        <f t="shared" si="33"/>
        <v>80</v>
      </c>
    </row>
    <row r="80" spans="1:12" ht="14.4">
      <c r="A80" s="20">
        <v>1</v>
      </c>
      <c r="B80" s="21">
        <v>5</v>
      </c>
      <c r="C80" s="22" t="s">
        <v>20</v>
      </c>
      <c r="D80" s="5" t="s">
        <v>21</v>
      </c>
      <c r="E80" s="49" t="s">
        <v>70</v>
      </c>
      <c r="F80" s="50">
        <v>200</v>
      </c>
      <c r="G80" s="63">
        <v>11.64</v>
      </c>
      <c r="H80" s="63">
        <v>19.84</v>
      </c>
      <c r="I80" s="64">
        <v>100</v>
      </c>
      <c r="J80" s="63">
        <v>497</v>
      </c>
      <c r="K80" s="48">
        <v>304</v>
      </c>
      <c r="L80" s="51">
        <v>18</v>
      </c>
    </row>
    <row r="81" spans="1:12" ht="14.4">
      <c r="A81" s="23"/>
      <c r="B81" s="15"/>
      <c r="C81" s="11"/>
      <c r="D81" s="7" t="s">
        <v>21</v>
      </c>
      <c r="E81" s="52" t="s">
        <v>50</v>
      </c>
      <c r="F81" s="53">
        <v>80</v>
      </c>
      <c r="G81" s="65">
        <v>11.02</v>
      </c>
      <c r="H81" s="65">
        <v>12.45</v>
      </c>
      <c r="I81" s="66">
        <v>7.52</v>
      </c>
      <c r="J81" s="65">
        <v>186</v>
      </c>
      <c r="K81" s="6"/>
      <c r="L81" s="54">
        <v>38</v>
      </c>
    </row>
    <row r="82" spans="1:12" ht="14.4">
      <c r="A82" s="23"/>
      <c r="B82" s="15"/>
      <c r="C82" s="11"/>
      <c r="D82" s="7" t="s">
        <v>22</v>
      </c>
      <c r="E82" s="52" t="s">
        <v>51</v>
      </c>
      <c r="F82" s="53">
        <v>200</v>
      </c>
      <c r="G82" s="65">
        <v>7.0000000000000007E-2</v>
      </c>
      <c r="H82" s="65">
        <v>0.02</v>
      </c>
      <c r="I82" s="66">
        <v>15</v>
      </c>
      <c r="J82" s="65">
        <v>60</v>
      </c>
      <c r="K82" s="6">
        <v>945</v>
      </c>
      <c r="L82" s="54">
        <v>2</v>
      </c>
    </row>
    <row r="83" spans="1:12" ht="14.4">
      <c r="A83" s="23"/>
      <c r="B83" s="15"/>
      <c r="C83" s="11"/>
      <c r="D83" s="6" t="s">
        <v>23</v>
      </c>
      <c r="E83" s="52" t="s">
        <v>66</v>
      </c>
      <c r="F83" s="53">
        <v>40</v>
      </c>
      <c r="G83" s="65">
        <v>3.04</v>
      </c>
      <c r="H83" s="65">
        <v>0.36</v>
      </c>
      <c r="I83" s="66">
        <v>18.68</v>
      </c>
      <c r="J83" s="65">
        <v>90</v>
      </c>
      <c r="K83" s="6"/>
      <c r="L83" s="54">
        <v>3</v>
      </c>
    </row>
    <row r="84" spans="1:12" ht="14.4">
      <c r="A84" s="23"/>
      <c r="B84" s="15"/>
      <c r="C84" s="11"/>
      <c r="D84" s="55" t="s">
        <v>21</v>
      </c>
      <c r="E84" s="56" t="s">
        <v>53</v>
      </c>
      <c r="F84" s="57">
        <v>50</v>
      </c>
      <c r="G84" s="67">
        <v>0.69</v>
      </c>
      <c r="H84" s="67">
        <v>1.95</v>
      </c>
      <c r="I84" s="68">
        <v>3.09</v>
      </c>
      <c r="J84" s="67">
        <v>31</v>
      </c>
      <c r="K84" s="55">
        <v>12</v>
      </c>
      <c r="L84" s="58">
        <v>4</v>
      </c>
    </row>
    <row r="85" spans="1:12" ht="15" thickBot="1">
      <c r="A85" s="23"/>
      <c r="B85" s="15"/>
      <c r="C85" s="11"/>
      <c r="D85" s="59" t="s">
        <v>24</v>
      </c>
      <c r="E85" s="60" t="s">
        <v>52</v>
      </c>
      <c r="F85" s="61">
        <v>100</v>
      </c>
      <c r="G85" s="69">
        <v>0.35</v>
      </c>
      <c r="H85" s="69">
        <v>0.35</v>
      </c>
      <c r="I85" s="70">
        <v>8.6199999999999992</v>
      </c>
      <c r="J85" s="69">
        <v>39</v>
      </c>
      <c r="K85" s="41"/>
      <c r="L85" s="62">
        <v>18</v>
      </c>
    </row>
    <row r="86" spans="1:12" ht="14.4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4.4">
      <c r="A87" s="24"/>
      <c r="B87" s="17"/>
      <c r="C87" s="8"/>
      <c r="D87" s="18" t="s">
        <v>33</v>
      </c>
      <c r="E87" s="9"/>
      <c r="F87" s="19">
        <f>SUM(F80:F86)</f>
        <v>670</v>
      </c>
      <c r="G87" s="19">
        <f t="shared" ref="G87" si="34">SUM(G80:G86)</f>
        <v>26.810000000000002</v>
      </c>
      <c r="H87" s="19">
        <f t="shared" ref="H87" si="35">SUM(H80:H86)</f>
        <v>34.970000000000006</v>
      </c>
      <c r="I87" s="19">
        <f t="shared" ref="I87" si="36">SUM(I80:I86)</f>
        <v>152.91</v>
      </c>
      <c r="J87" s="19">
        <f t="shared" ref="J87:L87" si="37">SUM(J80:J86)</f>
        <v>903</v>
      </c>
      <c r="K87" s="25"/>
      <c r="L87" s="19">
        <f t="shared" si="37"/>
        <v>83</v>
      </c>
    </row>
    <row r="88" spans="1:12" ht="14.4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39"/>
      <c r="F88" s="40"/>
      <c r="G88" s="40"/>
      <c r="H88" s="40"/>
      <c r="I88" s="40"/>
      <c r="J88" s="40"/>
      <c r="K88" s="41"/>
      <c r="L88" s="40"/>
    </row>
    <row r="89" spans="1:12" ht="14.4">
      <c r="A89" s="23"/>
      <c r="B89" s="15"/>
      <c r="C89" s="11"/>
      <c r="D89" s="7" t="s">
        <v>27</v>
      </c>
      <c r="E89" s="39"/>
      <c r="F89" s="40"/>
      <c r="G89" s="40"/>
      <c r="H89" s="40"/>
      <c r="I89" s="40"/>
      <c r="J89" s="40"/>
      <c r="K89" s="41"/>
      <c r="L89" s="40"/>
    </row>
    <row r="90" spans="1:12" ht="14.4">
      <c r="A90" s="23"/>
      <c r="B90" s="15"/>
      <c r="C90" s="11"/>
      <c r="D90" s="7" t="s">
        <v>28</v>
      </c>
      <c r="E90" s="39"/>
      <c r="F90" s="40"/>
      <c r="G90" s="40"/>
      <c r="H90" s="40"/>
      <c r="I90" s="40"/>
      <c r="J90" s="40"/>
      <c r="K90" s="41"/>
      <c r="L90" s="40"/>
    </row>
    <row r="91" spans="1:12" ht="14.4">
      <c r="A91" s="23"/>
      <c r="B91" s="15"/>
      <c r="C91" s="11"/>
      <c r="D91" s="7" t="s">
        <v>29</v>
      </c>
      <c r="E91" s="39"/>
      <c r="F91" s="40"/>
      <c r="G91" s="40"/>
      <c r="H91" s="40"/>
      <c r="I91" s="40"/>
      <c r="J91" s="40"/>
      <c r="K91" s="41"/>
      <c r="L91" s="40"/>
    </row>
    <row r="92" spans="1:12" ht="14.4">
      <c r="A92" s="23"/>
      <c r="B92" s="15"/>
      <c r="C92" s="11"/>
      <c r="D92" s="7" t="s">
        <v>30</v>
      </c>
      <c r="E92" s="39"/>
      <c r="F92" s="40"/>
      <c r="G92" s="40"/>
      <c r="H92" s="40"/>
      <c r="I92" s="40"/>
      <c r="J92" s="40"/>
      <c r="K92" s="41"/>
      <c r="L92" s="40"/>
    </row>
    <row r="93" spans="1:12" ht="14.4">
      <c r="A93" s="23"/>
      <c r="B93" s="15"/>
      <c r="C93" s="11"/>
      <c r="D93" s="7" t="s">
        <v>31</v>
      </c>
      <c r="E93" s="39"/>
      <c r="F93" s="40"/>
      <c r="G93" s="40"/>
      <c r="H93" s="40"/>
      <c r="I93" s="40"/>
      <c r="J93" s="40"/>
      <c r="K93" s="41"/>
      <c r="L93" s="40"/>
    </row>
    <row r="94" spans="1:12" ht="14.4">
      <c r="A94" s="23"/>
      <c r="B94" s="15"/>
      <c r="C94" s="11"/>
      <c r="D94" s="7" t="s">
        <v>32</v>
      </c>
      <c r="E94" s="39"/>
      <c r="F94" s="40"/>
      <c r="G94" s="40"/>
      <c r="H94" s="40"/>
      <c r="I94" s="40"/>
      <c r="J94" s="40"/>
      <c r="K94" s="41"/>
      <c r="L94" s="40"/>
    </row>
    <row r="95" spans="1:12" ht="14.4">
      <c r="A95" s="23"/>
      <c r="B95" s="15"/>
      <c r="C95" s="11"/>
      <c r="D95" s="6"/>
      <c r="E95" s="39"/>
      <c r="F95" s="40"/>
      <c r="G95" s="40"/>
      <c r="H95" s="40"/>
      <c r="I95" s="40"/>
      <c r="J95" s="40"/>
      <c r="K95" s="41"/>
      <c r="L95" s="40"/>
    </row>
    <row r="96" spans="1:12" ht="14.4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4.4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38">SUM(G88:G96)</f>
        <v>0</v>
      </c>
      <c r="H97" s="19">
        <f t="shared" ref="H97" si="39">SUM(H88:H96)</f>
        <v>0</v>
      </c>
      <c r="I97" s="19">
        <f t="shared" ref="I97" si="40">SUM(I88:I96)</f>
        <v>0</v>
      </c>
      <c r="J97" s="19">
        <f t="shared" ref="J97:L97" si="41">SUM(J88:J96)</f>
        <v>0</v>
      </c>
      <c r="K97" s="25"/>
      <c r="L97" s="19">
        <f t="shared" si="41"/>
        <v>0</v>
      </c>
    </row>
    <row r="98" spans="1:12" ht="15.75" customHeight="1" thickBot="1">
      <c r="A98" s="29">
        <f>A80</f>
        <v>1</v>
      </c>
      <c r="B98" s="30">
        <f>B80</f>
        <v>5</v>
      </c>
      <c r="C98" s="74" t="s">
        <v>4</v>
      </c>
      <c r="D98" s="75"/>
      <c r="E98" s="31"/>
      <c r="F98" s="32">
        <f>F87+F97</f>
        <v>670</v>
      </c>
      <c r="G98" s="32">
        <f t="shared" ref="G98" si="42">G87+G97</f>
        <v>26.810000000000002</v>
      </c>
      <c r="H98" s="32">
        <f t="shared" ref="H98" si="43">H87+H97</f>
        <v>34.970000000000006</v>
      </c>
      <c r="I98" s="32">
        <f t="shared" ref="I98" si="44">I87+I97</f>
        <v>152.91</v>
      </c>
      <c r="J98" s="32">
        <f t="shared" ref="J98:L98" si="45">J87+J97</f>
        <v>903</v>
      </c>
      <c r="K98" s="32"/>
      <c r="L98" s="32">
        <f t="shared" si="45"/>
        <v>83</v>
      </c>
    </row>
    <row r="99" spans="1:12" ht="14.4">
      <c r="A99" s="20">
        <v>2</v>
      </c>
      <c r="B99" s="21">
        <v>1</v>
      </c>
      <c r="C99" s="22" t="s">
        <v>20</v>
      </c>
      <c r="D99" s="5" t="s">
        <v>21</v>
      </c>
      <c r="E99" s="49" t="s">
        <v>39</v>
      </c>
      <c r="F99" s="50">
        <v>200</v>
      </c>
      <c r="G99" s="63">
        <v>17.54</v>
      </c>
      <c r="H99" s="63">
        <v>18.7</v>
      </c>
      <c r="I99" s="64">
        <v>115.86</v>
      </c>
      <c r="J99" s="63">
        <v>294</v>
      </c>
      <c r="K99" s="48">
        <v>309</v>
      </c>
      <c r="L99" s="51">
        <v>9</v>
      </c>
    </row>
    <row r="100" spans="1:12" ht="14.4">
      <c r="A100" s="23"/>
      <c r="B100" s="15"/>
      <c r="C100" s="11"/>
      <c r="D100" s="7" t="s">
        <v>21</v>
      </c>
      <c r="E100" s="52" t="s">
        <v>71</v>
      </c>
      <c r="F100" s="53">
        <v>100</v>
      </c>
      <c r="G100" s="65">
        <v>14.7</v>
      </c>
      <c r="H100" s="65">
        <v>10.9</v>
      </c>
      <c r="I100" s="66">
        <v>8.1</v>
      </c>
      <c r="J100" s="65">
        <v>191</v>
      </c>
      <c r="K100" s="6"/>
      <c r="L100" s="54">
        <v>45</v>
      </c>
    </row>
    <row r="101" spans="1:12" ht="14.4">
      <c r="A101" s="23"/>
      <c r="B101" s="15"/>
      <c r="C101" s="11"/>
      <c r="D101" s="7" t="s">
        <v>23</v>
      </c>
      <c r="E101" s="52" t="s">
        <v>64</v>
      </c>
      <c r="F101" s="53">
        <v>40</v>
      </c>
      <c r="G101" s="65">
        <v>3.04</v>
      </c>
      <c r="H101" s="65">
        <v>0.36</v>
      </c>
      <c r="I101" s="66">
        <v>18.68</v>
      </c>
      <c r="J101" s="65">
        <v>90</v>
      </c>
      <c r="K101" s="6"/>
      <c r="L101" s="54">
        <v>3</v>
      </c>
    </row>
    <row r="102" spans="1:12" ht="14.4">
      <c r="A102" s="23"/>
      <c r="B102" s="15"/>
      <c r="C102" s="11"/>
      <c r="D102" s="6" t="s">
        <v>22</v>
      </c>
      <c r="E102" s="52" t="s">
        <v>72</v>
      </c>
      <c r="F102" s="53">
        <v>200</v>
      </c>
      <c r="G102" s="65">
        <v>0.48</v>
      </c>
      <c r="H102" s="65">
        <v>0</v>
      </c>
      <c r="I102" s="66">
        <v>25.68</v>
      </c>
      <c r="J102" s="65">
        <v>98</v>
      </c>
      <c r="K102" s="6">
        <v>372</v>
      </c>
      <c r="L102" s="54">
        <v>16</v>
      </c>
    </row>
    <row r="103" spans="1:12" ht="14.4">
      <c r="A103" s="23"/>
      <c r="B103" s="15"/>
      <c r="C103" s="11"/>
      <c r="D103" s="55" t="s">
        <v>21</v>
      </c>
      <c r="E103" s="56" t="s">
        <v>48</v>
      </c>
      <c r="F103" s="57">
        <v>50</v>
      </c>
      <c r="G103" s="67">
        <v>0.35</v>
      </c>
      <c r="H103" s="67">
        <v>0.35</v>
      </c>
      <c r="I103" s="68">
        <v>8.6199999999999992</v>
      </c>
      <c r="J103" s="67">
        <v>39</v>
      </c>
      <c r="K103" s="55">
        <v>228</v>
      </c>
      <c r="L103" s="58">
        <v>3</v>
      </c>
    </row>
    <row r="104" spans="1:12" ht="14.4">
      <c r="A104" s="23"/>
      <c r="B104" s="15"/>
      <c r="C104" s="11"/>
      <c r="D104" s="6"/>
      <c r="E104" s="39"/>
      <c r="F104" s="40"/>
      <c r="G104" s="40"/>
      <c r="H104" s="40"/>
      <c r="I104" s="40"/>
      <c r="J104" s="40"/>
      <c r="K104" s="41"/>
      <c r="L104" s="40"/>
    </row>
    <row r="105" spans="1:12" ht="14.4">
      <c r="A105" s="24"/>
      <c r="B105" s="17"/>
      <c r="C105" s="8"/>
      <c r="D105" s="18" t="s">
        <v>33</v>
      </c>
      <c r="E105" s="9"/>
      <c r="F105" s="19">
        <f>SUM(F99:F104)</f>
        <v>590</v>
      </c>
      <c r="G105" s="19">
        <f>SUM(G99:G104)</f>
        <v>36.109999999999992</v>
      </c>
      <c r="H105" s="19">
        <f>SUM(H99:H104)</f>
        <v>30.310000000000002</v>
      </c>
      <c r="I105" s="19">
        <f>SUM(I99:I104)</f>
        <v>176.94</v>
      </c>
      <c r="J105" s="19">
        <f>SUM(J99:J104)</f>
        <v>712</v>
      </c>
      <c r="K105" s="25"/>
      <c r="L105" s="19">
        <f>SUM(L99:L104)</f>
        <v>76</v>
      </c>
    </row>
    <row r="106" spans="1:12" ht="14.4">
      <c r="A106" s="26">
        <f>A99</f>
        <v>2</v>
      </c>
      <c r="B106" s="13">
        <f>B99</f>
        <v>1</v>
      </c>
      <c r="C106" s="10" t="s">
        <v>25</v>
      </c>
      <c r="D106" s="7" t="s">
        <v>26</v>
      </c>
      <c r="E106" s="39"/>
      <c r="F106" s="40"/>
      <c r="G106" s="40"/>
      <c r="H106" s="40"/>
      <c r="I106" s="40"/>
      <c r="J106" s="40"/>
      <c r="K106" s="41"/>
      <c r="L106" s="40"/>
    </row>
    <row r="107" spans="1:12" ht="14.4">
      <c r="A107" s="23"/>
      <c r="B107" s="15"/>
      <c r="C107" s="11"/>
      <c r="D107" s="7" t="s">
        <v>27</v>
      </c>
      <c r="E107" s="39"/>
      <c r="F107" s="40"/>
      <c r="G107" s="40"/>
      <c r="H107" s="40"/>
      <c r="I107" s="40"/>
      <c r="J107" s="40"/>
      <c r="K107" s="41"/>
      <c r="L107" s="40"/>
    </row>
    <row r="108" spans="1:12" ht="14.4">
      <c r="A108" s="23"/>
      <c r="B108" s="15"/>
      <c r="C108" s="11"/>
      <c r="D108" s="7" t="s">
        <v>28</v>
      </c>
      <c r="E108" s="39"/>
      <c r="F108" s="40"/>
      <c r="G108" s="40"/>
      <c r="H108" s="40"/>
      <c r="I108" s="40"/>
      <c r="J108" s="40"/>
      <c r="K108" s="41"/>
      <c r="L108" s="40"/>
    </row>
    <row r="109" spans="1:12" ht="14.4">
      <c r="A109" s="23"/>
      <c r="B109" s="15"/>
      <c r="C109" s="11"/>
      <c r="D109" s="7" t="s">
        <v>29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>
      <c r="A110" s="23"/>
      <c r="B110" s="15"/>
      <c r="C110" s="11"/>
      <c r="D110" s="7" t="s">
        <v>30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>
      <c r="A111" s="23"/>
      <c r="B111" s="15"/>
      <c r="C111" s="11"/>
      <c r="D111" s="7" t="s">
        <v>31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>
      <c r="A112" s="23"/>
      <c r="B112" s="15"/>
      <c r="C112" s="11"/>
      <c r="D112" s="7" t="s">
        <v>32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41"/>
      <c r="L113" s="40"/>
    </row>
    <row r="114" spans="1:12" ht="14.4">
      <c r="A114" s="23"/>
      <c r="B114" s="15"/>
      <c r="C114" s="11"/>
      <c r="D114" s="6"/>
      <c r="E114" s="39"/>
      <c r="F114" s="40"/>
      <c r="G114" s="40"/>
      <c r="H114" s="40"/>
      <c r="I114" s="40"/>
      <c r="J114" s="40"/>
      <c r="K114" s="41"/>
      <c r="L114" s="40"/>
    </row>
    <row r="115" spans="1:12" ht="14.4">
      <c r="A115" s="24"/>
      <c r="B115" s="17"/>
      <c r="C115" s="8"/>
      <c r="D115" s="18" t="s">
        <v>33</v>
      </c>
      <c r="E115" s="9"/>
      <c r="F115" s="19">
        <f>SUM(F106:F114)</f>
        <v>0</v>
      </c>
      <c r="G115" s="19">
        <f t="shared" ref="G115:J115" si="46">SUM(G106:G114)</f>
        <v>0</v>
      </c>
      <c r="H115" s="19">
        <f t="shared" si="46"/>
        <v>0</v>
      </c>
      <c r="I115" s="19">
        <f t="shared" si="46"/>
        <v>0</v>
      </c>
      <c r="J115" s="19">
        <f t="shared" si="46"/>
        <v>0</v>
      </c>
      <c r="K115" s="25"/>
      <c r="L115" s="19">
        <f t="shared" ref="L115" si="47">SUM(L106:L114)</f>
        <v>0</v>
      </c>
    </row>
    <row r="116" spans="1:12" ht="15" thickBot="1">
      <c r="A116" s="29">
        <f>A99</f>
        <v>2</v>
      </c>
      <c r="B116" s="30">
        <f>B99</f>
        <v>1</v>
      </c>
      <c r="C116" s="74" t="s">
        <v>4</v>
      </c>
      <c r="D116" s="75"/>
      <c r="E116" s="31"/>
      <c r="F116" s="32">
        <f>F105+F115</f>
        <v>590</v>
      </c>
      <c r="G116" s="32">
        <f t="shared" ref="G116" si="48">G105+G115</f>
        <v>36.109999999999992</v>
      </c>
      <c r="H116" s="32">
        <f t="shared" ref="H116" si="49">H105+H115</f>
        <v>30.310000000000002</v>
      </c>
      <c r="I116" s="32">
        <f t="shared" ref="I116" si="50">I105+I115</f>
        <v>176.94</v>
      </c>
      <c r="J116" s="32">
        <f t="shared" ref="J116:L116" si="51">J105+J115</f>
        <v>712</v>
      </c>
      <c r="K116" s="32"/>
      <c r="L116" s="32">
        <f t="shared" si="51"/>
        <v>76</v>
      </c>
    </row>
    <row r="117" spans="1:12" ht="14.4">
      <c r="A117" s="14">
        <v>2</v>
      </c>
      <c r="B117" s="15">
        <v>2</v>
      </c>
      <c r="C117" s="22" t="s">
        <v>20</v>
      </c>
      <c r="D117" s="5" t="s">
        <v>21</v>
      </c>
      <c r="E117" s="49" t="s">
        <v>46</v>
      </c>
      <c r="F117" s="50">
        <v>80</v>
      </c>
      <c r="G117" s="63">
        <v>18</v>
      </c>
      <c r="H117" s="63">
        <v>14</v>
      </c>
      <c r="I117" s="64">
        <v>0</v>
      </c>
      <c r="J117" s="63">
        <v>198</v>
      </c>
      <c r="K117" s="48"/>
      <c r="L117" s="51">
        <v>50</v>
      </c>
    </row>
    <row r="118" spans="1:12" ht="14.4">
      <c r="A118" s="14"/>
      <c r="B118" s="15"/>
      <c r="C118" s="11"/>
      <c r="D118" s="7" t="s">
        <v>21</v>
      </c>
      <c r="E118" s="52" t="s">
        <v>54</v>
      </c>
      <c r="F118" s="53">
        <v>200</v>
      </c>
      <c r="G118" s="65">
        <v>6.43</v>
      </c>
      <c r="H118" s="65">
        <v>11.61</v>
      </c>
      <c r="I118" s="66">
        <v>40.880000000000003</v>
      </c>
      <c r="J118" s="65">
        <v>294</v>
      </c>
      <c r="K118" s="6">
        <v>171</v>
      </c>
      <c r="L118" s="54">
        <v>14</v>
      </c>
    </row>
    <row r="119" spans="1:12" ht="14.4">
      <c r="A119" s="14"/>
      <c r="B119" s="15"/>
      <c r="C119" s="11"/>
      <c r="D119" s="7" t="s">
        <v>22</v>
      </c>
      <c r="E119" s="52" t="s">
        <v>47</v>
      </c>
      <c r="F119" s="53">
        <v>200</v>
      </c>
      <c r="G119" s="65">
        <v>0.44</v>
      </c>
      <c r="H119" s="65">
        <v>6</v>
      </c>
      <c r="I119" s="66">
        <v>28.04</v>
      </c>
      <c r="J119" s="65">
        <v>114</v>
      </c>
      <c r="K119" s="6">
        <v>376</v>
      </c>
      <c r="L119" s="54">
        <v>9</v>
      </c>
    </row>
    <row r="120" spans="1:12" ht="14.4">
      <c r="A120" s="14"/>
      <c r="B120" s="15"/>
      <c r="C120" s="11"/>
      <c r="D120" s="6" t="s">
        <v>23</v>
      </c>
      <c r="E120" s="52" t="s">
        <v>66</v>
      </c>
      <c r="F120" s="53">
        <v>40</v>
      </c>
      <c r="G120" s="65">
        <v>3.04</v>
      </c>
      <c r="H120" s="65">
        <v>0.36</v>
      </c>
      <c r="I120" s="66">
        <v>18.68</v>
      </c>
      <c r="J120" s="65">
        <v>90</v>
      </c>
      <c r="K120" s="6"/>
      <c r="L120" s="54">
        <v>3</v>
      </c>
    </row>
    <row r="121" spans="1:12" ht="15" thickBot="1">
      <c r="A121" s="14"/>
      <c r="B121" s="15"/>
      <c r="C121" s="11"/>
      <c r="D121" s="59" t="s">
        <v>73</v>
      </c>
      <c r="E121" s="60" t="s">
        <v>55</v>
      </c>
      <c r="F121" s="61">
        <v>30</v>
      </c>
      <c r="G121" s="69">
        <v>0.35</v>
      </c>
      <c r="H121" s="69">
        <v>8.6199999999999992</v>
      </c>
      <c r="I121" s="70">
        <v>39.03</v>
      </c>
      <c r="J121" s="69">
        <v>1</v>
      </c>
      <c r="K121" s="59"/>
      <c r="L121" s="62">
        <v>18</v>
      </c>
    </row>
    <row r="122" spans="1:12" ht="14.4">
      <c r="A122" s="14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4.4">
      <c r="A123" s="16"/>
      <c r="B123" s="17"/>
      <c r="C123" s="8"/>
      <c r="D123" s="18" t="s">
        <v>33</v>
      </c>
      <c r="E123" s="9"/>
      <c r="F123" s="19">
        <f>SUM(F117:F122)</f>
        <v>550</v>
      </c>
      <c r="G123" s="19">
        <f>SUM(G117:G122)</f>
        <v>28.26</v>
      </c>
      <c r="H123" s="19">
        <f>SUM(H117:H122)</f>
        <v>40.589999999999996</v>
      </c>
      <c r="I123" s="19">
        <f>SUM(I117:I122)</f>
        <v>126.63</v>
      </c>
      <c r="J123" s="19">
        <f>SUM(J117:J122)</f>
        <v>697</v>
      </c>
      <c r="K123" s="25"/>
      <c r="L123" s="19">
        <f>SUM(L117:L122)</f>
        <v>94</v>
      </c>
    </row>
    <row r="124" spans="1:12" ht="14.4">
      <c r="A124" s="13">
        <f>A117</f>
        <v>2</v>
      </c>
      <c r="B124" s="13">
        <f>B117</f>
        <v>2</v>
      </c>
      <c r="C124" s="10" t="s">
        <v>25</v>
      </c>
      <c r="D124" s="7" t="s">
        <v>26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>
      <c r="A125" s="14"/>
      <c r="B125" s="15"/>
      <c r="C125" s="11"/>
      <c r="D125" s="7" t="s">
        <v>27</v>
      </c>
      <c r="E125" s="39"/>
      <c r="F125" s="40"/>
      <c r="G125" s="40"/>
      <c r="H125" s="40"/>
      <c r="I125" s="40"/>
      <c r="J125" s="40"/>
      <c r="K125" s="41"/>
      <c r="L125" s="40"/>
    </row>
    <row r="126" spans="1:12" ht="14.4">
      <c r="A126" s="14"/>
      <c r="B126" s="15"/>
      <c r="C126" s="11"/>
      <c r="D126" s="7" t="s">
        <v>28</v>
      </c>
      <c r="E126" s="39"/>
      <c r="F126" s="40"/>
      <c r="G126" s="40"/>
      <c r="H126" s="40"/>
      <c r="I126" s="40"/>
      <c r="J126" s="40"/>
      <c r="K126" s="41"/>
      <c r="L126" s="40"/>
    </row>
    <row r="127" spans="1:12" ht="14.4">
      <c r="A127" s="14"/>
      <c r="B127" s="15"/>
      <c r="C127" s="11"/>
      <c r="D127" s="7" t="s">
        <v>29</v>
      </c>
      <c r="E127" s="39"/>
      <c r="F127" s="40"/>
      <c r="G127" s="40"/>
      <c r="H127" s="40"/>
      <c r="I127" s="40"/>
      <c r="J127" s="40"/>
      <c r="K127" s="41"/>
      <c r="L127" s="40"/>
    </row>
    <row r="128" spans="1:12" ht="14.4">
      <c r="A128" s="14"/>
      <c r="B128" s="15"/>
      <c r="C128" s="11"/>
      <c r="D128" s="7" t="s">
        <v>30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>
      <c r="A129" s="14"/>
      <c r="B129" s="15"/>
      <c r="C129" s="11"/>
      <c r="D129" s="7" t="s">
        <v>31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>
      <c r="A130" s="14"/>
      <c r="B130" s="15"/>
      <c r="C130" s="11"/>
      <c r="D130" s="7" t="s">
        <v>32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6"/>
      <c r="E131" s="39"/>
      <c r="F131" s="40"/>
      <c r="G131" s="40"/>
      <c r="H131" s="40"/>
      <c r="I131" s="40"/>
      <c r="J131" s="40"/>
      <c r="K131" s="41"/>
      <c r="L131" s="40"/>
    </row>
    <row r="132" spans="1:12" ht="14.4">
      <c r="A132" s="14"/>
      <c r="B132" s="15"/>
      <c r="C132" s="11"/>
      <c r="D132" s="6"/>
      <c r="E132" s="39"/>
      <c r="F132" s="40"/>
      <c r="G132" s="40"/>
      <c r="H132" s="40"/>
      <c r="I132" s="40"/>
      <c r="J132" s="40"/>
      <c r="K132" s="41"/>
      <c r="L132" s="40"/>
    </row>
    <row r="133" spans="1:12" ht="14.4">
      <c r="A133" s="16"/>
      <c r="B133" s="17"/>
      <c r="C133" s="8"/>
      <c r="D133" s="18" t="s">
        <v>33</v>
      </c>
      <c r="E133" s="9"/>
      <c r="F133" s="19">
        <f>SUM(F124:F132)</f>
        <v>0</v>
      </c>
      <c r="G133" s="19">
        <f t="shared" ref="G133:J133" si="52">SUM(G124:G132)</f>
        <v>0</v>
      </c>
      <c r="H133" s="19">
        <f t="shared" si="52"/>
        <v>0</v>
      </c>
      <c r="I133" s="19">
        <f t="shared" si="52"/>
        <v>0</v>
      </c>
      <c r="J133" s="19">
        <f t="shared" si="52"/>
        <v>0</v>
      </c>
      <c r="K133" s="25"/>
      <c r="L133" s="19">
        <f t="shared" ref="L133" si="53">SUM(L124:L132)</f>
        <v>0</v>
      </c>
    </row>
    <row r="134" spans="1:12" ht="15" thickBot="1">
      <c r="A134" s="33">
        <f>A117</f>
        <v>2</v>
      </c>
      <c r="B134" s="33">
        <f>B117</f>
        <v>2</v>
      </c>
      <c r="C134" s="74" t="s">
        <v>4</v>
      </c>
      <c r="D134" s="75"/>
      <c r="E134" s="31"/>
      <c r="F134" s="32">
        <f>F123+F133</f>
        <v>550</v>
      </c>
      <c r="G134" s="32">
        <f t="shared" ref="G134" si="54">G123+G133</f>
        <v>28.26</v>
      </c>
      <c r="H134" s="32">
        <f t="shared" ref="H134" si="55">H123+H133</f>
        <v>40.589999999999996</v>
      </c>
      <c r="I134" s="32">
        <f t="shared" ref="I134" si="56">I123+I133</f>
        <v>126.63</v>
      </c>
      <c r="J134" s="32">
        <f t="shared" ref="J134:L134" si="57">J123+J133</f>
        <v>697</v>
      </c>
      <c r="K134" s="32"/>
      <c r="L134" s="32">
        <f t="shared" si="57"/>
        <v>94</v>
      </c>
    </row>
    <row r="135" spans="1:12" ht="14.4">
      <c r="A135" s="20">
        <v>2</v>
      </c>
      <c r="B135" s="21">
        <v>3</v>
      </c>
      <c r="C135" s="22" t="s">
        <v>20</v>
      </c>
      <c r="D135" s="5" t="s">
        <v>21</v>
      </c>
      <c r="E135" s="49" t="s">
        <v>69</v>
      </c>
      <c r="F135" s="50">
        <v>200</v>
      </c>
      <c r="G135" s="63">
        <v>9.8800000000000008</v>
      </c>
      <c r="H135" s="63">
        <v>13.7</v>
      </c>
      <c r="I135" s="64">
        <v>59.32</v>
      </c>
      <c r="J135" s="63">
        <v>356</v>
      </c>
      <c r="K135" s="48">
        <v>302</v>
      </c>
      <c r="L135" s="51">
        <v>18</v>
      </c>
    </row>
    <row r="136" spans="1:12" ht="14.4">
      <c r="A136" s="23"/>
      <c r="B136" s="15"/>
      <c r="C136" s="11"/>
      <c r="D136" s="7" t="s">
        <v>21</v>
      </c>
      <c r="E136" s="52" t="s">
        <v>74</v>
      </c>
      <c r="F136" s="53">
        <v>140</v>
      </c>
      <c r="G136" s="65">
        <v>17.5</v>
      </c>
      <c r="H136" s="65">
        <v>14.85</v>
      </c>
      <c r="I136" s="66">
        <v>12</v>
      </c>
      <c r="J136" s="65">
        <v>254</v>
      </c>
      <c r="K136" s="6"/>
      <c r="L136" s="54">
        <v>69</v>
      </c>
    </row>
    <row r="137" spans="1:12" ht="14.4">
      <c r="A137" s="23"/>
      <c r="B137" s="15"/>
      <c r="C137" s="11"/>
      <c r="D137" s="7" t="s">
        <v>22</v>
      </c>
      <c r="E137" s="52" t="s">
        <v>51</v>
      </c>
      <c r="F137" s="53">
        <v>200</v>
      </c>
      <c r="G137" s="65">
        <v>7.0000000000000007E-2</v>
      </c>
      <c r="H137" s="65">
        <v>0.2</v>
      </c>
      <c r="I137" s="66">
        <v>15</v>
      </c>
      <c r="J137" s="65">
        <v>60</v>
      </c>
      <c r="K137" s="6">
        <v>943</v>
      </c>
      <c r="L137" s="54">
        <v>2</v>
      </c>
    </row>
    <row r="138" spans="1:12" ht="15.75" customHeight="1">
      <c r="A138" s="23"/>
      <c r="B138" s="15"/>
      <c r="C138" s="11"/>
      <c r="D138" s="6" t="s">
        <v>21</v>
      </c>
      <c r="E138" s="52" t="s">
        <v>53</v>
      </c>
      <c r="F138" s="53">
        <v>50</v>
      </c>
      <c r="G138" s="65">
        <v>0.69</v>
      </c>
      <c r="H138" s="65">
        <v>1.95</v>
      </c>
      <c r="I138" s="66">
        <v>3.09</v>
      </c>
      <c r="J138" s="65">
        <v>31</v>
      </c>
      <c r="K138" s="6">
        <v>228</v>
      </c>
      <c r="L138" s="54">
        <v>4</v>
      </c>
    </row>
    <row r="139" spans="1:12" ht="14.4">
      <c r="A139" s="23"/>
      <c r="B139" s="15"/>
      <c r="C139" s="11"/>
      <c r="D139" s="55" t="s">
        <v>23</v>
      </c>
      <c r="E139" s="56" t="s">
        <v>66</v>
      </c>
      <c r="F139" s="57">
        <v>40</v>
      </c>
      <c r="G139" s="67">
        <v>1.52</v>
      </c>
      <c r="H139" s="67">
        <v>0.18</v>
      </c>
      <c r="I139" s="68">
        <v>9.34</v>
      </c>
      <c r="J139" s="67">
        <v>45</v>
      </c>
      <c r="K139" s="55"/>
      <c r="L139" s="58">
        <v>3</v>
      </c>
    </row>
    <row r="140" spans="1:12" ht="14.4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>
      <c r="A141" s="24"/>
      <c r="B141" s="17"/>
      <c r="C141" s="8"/>
      <c r="D141" s="18" t="s">
        <v>33</v>
      </c>
      <c r="E141" s="9"/>
      <c r="F141" s="19">
        <f>SUM(F135:F140)</f>
        <v>630</v>
      </c>
      <c r="G141" s="19">
        <f>SUM(G135:G140)</f>
        <v>29.660000000000004</v>
      </c>
      <c r="H141" s="19">
        <f>SUM(H135:H140)</f>
        <v>30.879999999999995</v>
      </c>
      <c r="I141" s="19">
        <f>SUM(I135:I140)</f>
        <v>98.75</v>
      </c>
      <c r="J141" s="19">
        <f>SUM(J135:J140)</f>
        <v>746</v>
      </c>
      <c r="K141" s="25"/>
      <c r="L141" s="19">
        <f>SUM(L135:L140)</f>
        <v>96</v>
      </c>
    </row>
    <row r="142" spans="1:12" ht="14.4">
      <c r="A142" s="26">
        <f>A135</f>
        <v>2</v>
      </c>
      <c r="B142" s="13">
        <f>B135</f>
        <v>3</v>
      </c>
      <c r="C142" s="10" t="s">
        <v>25</v>
      </c>
      <c r="D142" s="7" t="s">
        <v>26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>
      <c r="A143" s="23"/>
      <c r="B143" s="15"/>
      <c r="C143" s="11"/>
      <c r="D143" s="7" t="s">
        <v>27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>
      <c r="A144" s="23"/>
      <c r="B144" s="15"/>
      <c r="C144" s="11"/>
      <c r="D144" s="7" t="s">
        <v>28</v>
      </c>
      <c r="E144" s="39"/>
      <c r="F144" s="40"/>
      <c r="G144" s="40"/>
      <c r="H144" s="40"/>
      <c r="I144" s="40"/>
      <c r="J144" s="40"/>
      <c r="K144" s="41"/>
      <c r="L144" s="40"/>
    </row>
    <row r="145" spans="1:12" ht="14.4">
      <c r="A145" s="23"/>
      <c r="B145" s="15"/>
      <c r="C145" s="11"/>
      <c r="D145" s="7" t="s">
        <v>29</v>
      </c>
      <c r="E145" s="39"/>
      <c r="F145" s="40"/>
      <c r="G145" s="40"/>
      <c r="H145" s="40"/>
      <c r="I145" s="40"/>
      <c r="J145" s="40"/>
      <c r="K145" s="41"/>
      <c r="L145" s="40"/>
    </row>
    <row r="146" spans="1:12" ht="14.4">
      <c r="A146" s="23"/>
      <c r="B146" s="15"/>
      <c r="C146" s="11"/>
      <c r="D146" s="7" t="s">
        <v>30</v>
      </c>
      <c r="E146" s="39"/>
      <c r="F146" s="40"/>
      <c r="G146" s="40"/>
      <c r="H146" s="40"/>
      <c r="I146" s="40"/>
      <c r="J146" s="40"/>
      <c r="K146" s="41"/>
      <c r="L146" s="40"/>
    </row>
    <row r="147" spans="1:12" ht="14.4">
      <c r="A147" s="23"/>
      <c r="B147" s="15"/>
      <c r="C147" s="11"/>
      <c r="D147" s="7" t="s">
        <v>31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>
      <c r="A148" s="23"/>
      <c r="B148" s="15"/>
      <c r="C148" s="11"/>
      <c r="D148" s="7" t="s">
        <v>32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>
      <c r="A149" s="23"/>
      <c r="B149" s="15"/>
      <c r="C149" s="11"/>
      <c r="D149" s="6"/>
      <c r="E149" s="39"/>
      <c r="F149" s="40"/>
      <c r="G149" s="40"/>
      <c r="H149" s="40"/>
      <c r="I149" s="40"/>
      <c r="J149" s="40"/>
      <c r="K149" s="41"/>
      <c r="L149" s="40"/>
    </row>
    <row r="150" spans="1:12" ht="14.4">
      <c r="A150" s="23"/>
      <c r="B150" s="15"/>
      <c r="C150" s="11"/>
      <c r="D150" s="6"/>
      <c r="E150" s="39"/>
      <c r="F150" s="40"/>
      <c r="G150" s="40"/>
      <c r="H150" s="40"/>
      <c r="I150" s="40"/>
      <c r="J150" s="40"/>
      <c r="K150" s="41"/>
      <c r="L150" s="40"/>
    </row>
    <row r="151" spans="1:12" ht="14.4">
      <c r="A151" s="24"/>
      <c r="B151" s="17"/>
      <c r="C151" s="8"/>
      <c r="D151" s="18" t="s">
        <v>33</v>
      </c>
      <c r="E151" s="9"/>
      <c r="F151" s="19">
        <f>SUM(F142:F150)</f>
        <v>0</v>
      </c>
      <c r="G151" s="19">
        <f t="shared" ref="G151:J151" si="58">SUM(G142:G150)</f>
        <v>0</v>
      </c>
      <c r="H151" s="19">
        <f t="shared" si="58"/>
        <v>0</v>
      </c>
      <c r="I151" s="19">
        <f t="shared" si="58"/>
        <v>0</v>
      </c>
      <c r="J151" s="19">
        <f t="shared" si="58"/>
        <v>0</v>
      </c>
      <c r="K151" s="25"/>
      <c r="L151" s="19">
        <f t="shared" ref="L151" si="59">SUM(L142:L150)</f>
        <v>0</v>
      </c>
    </row>
    <row r="152" spans="1:12" ht="15" thickBot="1">
      <c r="A152" s="29">
        <f>A135</f>
        <v>2</v>
      </c>
      <c r="B152" s="30">
        <f>B135</f>
        <v>3</v>
      </c>
      <c r="C152" s="74" t="s">
        <v>4</v>
      </c>
      <c r="D152" s="75"/>
      <c r="E152" s="31"/>
      <c r="F152" s="32">
        <f>F141+F151</f>
        <v>630</v>
      </c>
      <c r="G152" s="32">
        <f t="shared" ref="G152" si="60">G141+G151</f>
        <v>29.660000000000004</v>
      </c>
      <c r="H152" s="32">
        <f t="shared" ref="H152" si="61">H141+H151</f>
        <v>30.879999999999995</v>
      </c>
      <c r="I152" s="32">
        <f t="shared" ref="I152" si="62">I141+I151</f>
        <v>98.75</v>
      </c>
      <c r="J152" s="32">
        <f t="shared" ref="J152:L152" si="63">J141+J151</f>
        <v>746</v>
      </c>
      <c r="K152" s="32"/>
      <c r="L152" s="32">
        <f t="shared" si="63"/>
        <v>96</v>
      </c>
    </row>
    <row r="153" spans="1:12" ht="14.4">
      <c r="A153" s="20">
        <v>2</v>
      </c>
      <c r="B153" s="21">
        <v>4</v>
      </c>
      <c r="C153" s="22" t="s">
        <v>20</v>
      </c>
      <c r="D153" s="5" t="s">
        <v>21</v>
      </c>
      <c r="E153" s="49" t="s">
        <v>76</v>
      </c>
      <c r="F153" s="50">
        <v>200</v>
      </c>
      <c r="G153" s="63">
        <v>4.0599999999999996</v>
      </c>
      <c r="H153" s="63">
        <v>3.66</v>
      </c>
      <c r="I153" s="64">
        <v>31.91</v>
      </c>
      <c r="J153" s="63">
        <v>310</v>
      </c>
      <c r="K153" s="48">
        <v>384</v>
      </c>
      <c r="L153" s="51">
        <v>23</v>
      </c>
    </row>
    <row r="154" spans="1:12" ht="14.4">
      <c r="A154" s="23"/>
      <c r="B154" s="15"/>
      <c r="C154" s="11"/>
      <c r="D154" s="7" t="s">
        <v>23</v>
      </c>
      <c r="E154" s="52" t="s">
        <v>66</v>
      </c>
      <c r="F154" s="53">
        <v>40</v>
      </c>
      <c r="G154" s="65">
        <v>3.04</v>
      </c>
      <c r="H154" s="65">
        <v>0.36</v>
      </c>
      <c r="I154" s="66">
        <v>18.66</v>
      </c>
      <c r="J154" s="65">
        <v>90</v>
      </c>
      <c r="K154" s="6"/>
      <c r="L154" s="54">
        <v>3</v>
      </c>
    </row>
    <row r="155" spans="1:12" ht="14.4">
      <c r="A155" s="23"/>
      <c r="B155" s="15"/>
      <c r="C155" s="11"/>
      <c r="D155" s="7" t="s">
        <v>22</v>
      </c>
      <c r="E155" s="52" t="s">
        <v>44</v>
      </c>
      <c r="F155" s="53">
        <v>200</v>
      </c>
      <c r="G155" s="65">
        <v>5.72</v>
      </c>
      <c r="H155" s="65">
        <v>5.76</v>
      </c>
      <c r="I155" s="66">
        <v>38.42</v>
      </c>
      <c r="J155" s="65">
        <v>219</v>
      </c>
      <c r="K155" s="6">
        <v>382</v>
      </c>
      <c r="L155" s="54">
        <v>16</v>
      </c>
    </row>
    <row r="156" spans="1:12" ht="15" thickBot="1">
      <c r="A156" s="23"/>
      <c r="B156" s="15"/>
      <c r="C156" s="11"/>
      <c r="D156" s="59" t="s">
        <v>75</v>
      </c>
      <c r="E156" s="60" t="s">
        <v>56</v>
      </c>
      <c r="F156" s="61">
        <v>100</v>
      </c>
      <c r="G156" s="40"/>
      <c r="H156" s="40"/>
      <c r="I156" s="40"/>
      <c r="J156" s="40"/>
      <c r="K156" s="41"/>
      <c r="L156" s="62">
        <v>36</v>
      </c>
    </row>
    <row r="157" spans="1:12" ht="14.4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4.4">
      <c r="A158" s="23"/>
      <c r="B158" s="15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4"/>
      <c r="B159" s="17"/>
      <c r="C159" s="8"/>
      <c r="D159" s="18" t="s">
        <v>33</v>
      </c>
      <c r="E159" s="9"/>
      <c r="F159" s="19">
        <f>SUM(F153:F158)</f>
        <v>540</v>
      </c>
      <c r="G159" s="19">
        <f t="shared" ref="G159:J159" si="64">SUM(G153:G158)</f>
        <v>12.82</v>
      </c>
      <c r="H159" s="19">
        <f t="shared" si="64"/>
        <v>9.7800000000000011</v>
      </c>
      <c r="I159" s="19">
        <f t="shared" si="64"/>
        <v>88.990000000000009</v>
      </c>
      <c r="J159" s="19">
        <f t="shared" si="64"/>
        <v>619</v>
      </c>
      <c r="K159" s="25"/>
      <c r="L159" s="19">
        <f t="shared" ref="L159" si="65">SUM(L153:L158)</f>
        <v>78</v>
      </c>
    </row>
    <row r="160" spans="1:12" ht="14.4">
      <c r="A160" s="26">
        <f>A153</f>
        <v>2</v>
      </c>
      <c r="B160" s="13">
        <f>B153</f>
        <v>4</v>
      </c>
      <c r="C160" s="10" t="s">
        <v>25</v>
      </c>
      <c r="D160" s="7" t="s">
        <v>26</v>
      </c>
      <c r="E160" s="39"/>
      <c r="F160" s="40"/>
      <c r="G160" s="40"/>
      <c r="H160" s="40"/>
      <c r="I160" s="40"/>
      <c r="J160" s="40"/>
      <c r="K160" s="41"/>
      <c r="L160" s="40"/>
    </row>
    <row r="161" spans="1:12" ht="14.4">
      <c r="A161" s="23"/>
      <c r="B161" s="15"/>
      <c r="C161" s="11"/>
      <c r="D161" s="7" t="s">
        <v>27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>
      <c r="A162" s="23"/>
      <c r="B162" s="15"/>
      <c r="C162" s="11"/>
      <c r="D162" s="7" t="s">
        <v>28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>
      <c r="A163" s="23"/>
      <c r="B163" s="15"/>
      <c r="C163" s="11"/>
      <c r="D163" s="7" t="s">
        <v>29</v>
      </c>
      <c r="E163" s="39"/>
      <c r="F163" s="40"/>
      <c r="G163" s="40"/>
      <c r="H163" s="40"/>
      <c r="I163" s="40"/>
      <c r="J163" s="40"/>
      <c r="K163" s="41"/>
      <c r="L163" s="40"/>
    </row>
    <row r="164" spans="1:12" ht="14.4">
      <c r="A164" s="23"/>
      <c r="B164" s="15"/>
      <c r="C164" s="11"/>
      <c r="D164" s="7" t="s">
        <v>30</v>
      </c>
      <c r="E164" s="39"/>
      <c r="F164" s="40"/>
      <c r="G164" s="40"/>
      <c r="H164" s="40"/>
      <c r="I164" s="40"/>
      <c r="J164" s="40"/>
      <c r="K164" s="41"/>
      <c r="L164" s="40"/>
    </row>
    <row r="165" spans="1:12" ht="14.4">
      <c r="A165" s="23"/>
      <c r="B165" s="15"/>
      <c r="C165" s="11"/>
      <c r="D165" s="7" t="s">
        <v>31</v>
      </c>
      <c r="E165" s="39"/>
      <c r="F165" s="40"/>
      <c r="G165" s="40"/>
      <c r="H165" s="40"/>
      <c r="I165" s="40"/>
      <c r="J165" s="40"/>
      <c r="K165" s="41"/>
      <c r="L165" s="40"/>
    </row>
    <row r="166" spans="1:12" ht="14.4">
      <c r="A166" s="23"/>
      <c r="B166" s="15"/>
      <c r="C166" s="11"/>
      <c r="D166" s="7" t="s">
        <v>32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>
      <c r="A167" s="23"/>
      <c r="B167" s="15"/>
      <c r="C167" s="11"/>
      <c r="D167" s="6"/>
      <c r="E167" s="39"/>
      <c r="F167" s="40"/>
      <c r="G167" s="40"/>
      <c r="H167" s="40"/>
      <c r="I167" s="40"/>
      <c r="J167" s="40"/>
      <c r="K167" s="41"/>
      <c r="L167" s="40"/>
    </row>
    <row r="168" spans="1:12" ht="14.4">
      <c r="A168" s="23"/>
      <c r="B168" s="15"/>
      <c r="C168" s="11"/>
      <c r="D168" s="6"/>
      <c r="E168" s="39"/>
      <c r="F168" s="40"/>
      <c r="G168" s="40"/>
      <c r="H168" s="40"/>
      <c r="I168" s="40"/>
      <c r="J168" s="40"/>
      <c r="K168" s="41"/>
      <c r="L168" s="40"/>
    </row>
    <row r="169" spans="1:12" ht="14.4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 t="shared" ref="G169:J169" si="66">SUM(G160:G168)</f>
        <v>0</v>
      </c>
      <c r="H169" s="19">
        <f t="shared" si="66"/>
        <v>0</v>
      </c>
      <c r="I169" s="19">
        <f t="shared" si="66"/>
        <v>0</v>
      </c>
      <c r="J169" s="19">
        <f t="shared" si="66"/>
        <v>0</v>
      </c>
      <c r="K169" s="25"/>
      <c r="L169" s="19">
        <f t="shared" ref="L169" si="67">SUM(L160:L168)</f>
        <v>0</v>
      </c>
    </row>
    <row r="170" spans="1:12" ht="15" thickBot="1">
      <c r="A170" s="29">
        <f>A153</f>
        <v>2</v>
      </c>
      <c r="B170" s="30">
        <f>B153</f>
        <v>4</v>
      </c>
      <c r="C170" s="74" t="s">
        <v>4</v>
      </c>
      <c r="D170" s="75"/>
      <c r="E170" s="31"/>
      <c r="F170" s="32">
        <f>F159+F169</f>
        <v>540</v>
      </c>
      <c r="G170" s="32">
        <f t="shared" ref="G170" si="68">G159+G169</f>
        <v>12.82</v>
      </c>
      <c r="H170" s="32">
        <f t="shared" ref="H170" si="69">H159+H169</f>
        <v>9.7800000000000011</v>
      </c>
      <c r="I170" s="32">
        <f t="shared" ref="I170" si="70">I159+I169</f>
        <v>88.990000000000009</v>
      </c>
      <c r="J170" s="32">
        <f t="shared" ref="J170:L170" si="71">J159+J169</f>
        <v>619</v>
      </c>
      <c r="K170" s="32"/>
      <c r="L170" s="32">
        <f t="shared" si="71"/>
        <v>78</v>
      </c>
    </row>
    <row r="171" spans="1:12" ht="14.4">
      <c r="A171" s="20">
        <v>2</v>
      </c>
      <c r="B171" s="21">
        <v>5</v>
      </c>
      <c r="C171" s="22" t="s">
        <v>20</v>
      </c>
      <c r="D171" s="5" t="s">
        <v>21</v>
      </c>
      <c r="E171" s="49" t="s">
        <v>49</v>
      </c>
      <c r="F171" s="50">
        <v>200</v>
      </c>
      <c r="G171" s="63">
        <v>11.64</v>
      </c>
      <c r="H171" s="63">
        <v>19.84</v>
      </c>
      <c r="I171" s="64">
        <v>100</v>
      </c>
      <c r="J171" s="63">
        <v>497</v>
      </c>
      <c r="K171" s="48">
        <v>304</v>
      </c>
      <c r="L171" s="51">
        <v>18</v>
      </c>
    </row>
    <row r="172" spans="1:12" ht="14.4">
      <c r="A172" s="23"/>
      <c r="B172" s="15"/>
      <c r="C172" s="11"/>
      <c r="D172" s="7" t="s">
        <v>21</v>
      </c>
      <c r="E172" s="52" t="s">
        <v>61</v>
      </c>
      <c r="F172" s="53">
        <v>90</v>
      </c>
      <c r="G172" s="65">
        <v>14.7</v>
      </c>
      <c r="H172" s="65">
        <v>10.9</v>
      </c>
      <c r="I172" s="66">
        <v>8.1</v>
      </c>
      <c r="J172" s="65">
        <v>191</v>
      </c>
      <c r="K172" s="6"/>
      <c r="L172" s="54">
        <v>36</v>
      </c>
    </row>
    <row r="173" spans="1:12" ht="14.4">
      <c r="A173" s="23"/>
      <c r="B173" s="15"/>
      <c r="C173" s="11"/>
      <c r="D173" s="7" t="s">
        <v>22</v>
      </c>
      <c r="E173" s="52" t="s">
        <v>77</v>
      </c>
      <c r="F173" s="53">
        <v>200</v>
      </c>
      <c r="G173" s="65">
        <v>0.44</v>
      </c>
      <c r="H173" s="65">
        <v>0</v>
      </c>
      <c r="I173" s="66">
        <v>28.04</v>
      </c>
      <c r="J173" s="65">
        <v>114</v>
      </c>
      <c r="K173" s="6">
        <v>372</v>
      </c>
      <c r="L173" s="54">
        <v>9</v>
      </c>
    </row>
    <row r="174" spans="1:12" ht="14.4">
      <c r="A174" s="23"/>
      <c r="B174" s="15"/>
      <c r="C174" s="11"/>
      <c r="D174" s="6" t="s">
        <v>23</v>
      </c>
      <c r="E174" s="52" t="s">
        <v>66</v>
      </c>
      <c r="F174" s="53">
        <v>40</v>
      </c>
      <c r="G174" s="65">
        <v>3.04</v>
      </c>
      <c r="H174" s="65">
        <v>0.36</v>
      </c>
      <c r="I174" s="66">
        <v>18.68</v>
      </c>
      <c r="J174" s="65">
        <v>90</v>
      </c>
      <c r="K174" s="6"/>
      <c r="L174" s="54">
        <v>3</v>
      </c>
    </row>
    <row r="175" spans="1:12" ht="14.4">
      <c r="A175" s="23"/>
      <c r="B175" s="15"/>
      <c r="C175" s="11"/>
      <c r="D175" s="55" t="s">
        <v>21</v>
      </c>
      <c r="E175" s="56" t="s">
        <v>62</v>
      </c>
      <c r="F175" s="57">
        <v>50</v>
      </c>
      <c r="G175" s="67">
        <v>1.95</v>
      </c>
      <c r="H175" s="67">
        <v>3.09</v>
      </c>
      <c r="I175" s="68">
        <v>31</v>
      </c>
      <c r="J175" s="67">
        <v>1</v>
      </c>
      <c r="K175" s="55">
        <v>228</v>
      </c>
      <c r="L175" s="58">
        <v>3</v>
      </c>
    </row>
    <row r="176" spans="1:12" ht="14.4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5.75" customHeight="1">
      <c r="A177" s="24"/>
      <c r="B177" s="17"/>
      <c r="C177" s="8"/>
      <c r="D177" s="18" t="s">
        <v>33</v>
      </c>
      <c r="E177" s="9"/>
      <c r="F177" s="19">
        <f>SUM(F171:F176)</f>
        <v>580</v>
      </c>
      <c r="G177" s="19">
        <f>SUM(G171:G176)</f>
        <v>31.77</v>
      </c>
      <c r="H177" s="19">
        <f>SUM(H171:H176)</f>
        <v>34.19</v>
      </c>
      <c r="I177" s="19">
        <f>SUM(I171:I176)</f>
        <v>185.82</v>
      </c>
      <c r="J177" s="19">
        <f>SUM(J171:J176)</f>
        <v>893</v>
      </c>
      <c r="K177" s="25"/>
      <c r="L177" s="19">
        <f>SUM(L171:L176)</f>
        <v>69</v>
      </c>
    </row>
    <row r="178" spans="1:12" ht="14.4">
      <c r="A178" s="26">
        <f>A171</f>
        <v>2</v>
      </c>
      <c r="B178" s="13">
        <f>B171</f>
        <v>5</v>
      </c>
      <c r="C178" s="10" t="s">
        <v>25</v>
      </c>
      <c r="D178" s="7" t="s">
        <v>26</v>
      </c>
      <c r="E178" s="39"/>
      <c r="F178" s="40"/>
      <c r="G178" s="40"/>
      <c r="H178" s="40"/>
      <c r="I178" s="40"/>
      <c r="J178" s="40"/>
      <c r="K178" s="41"/>
      <c r="L178" s="40"/>
    </row>
    <row r="179" spans="1:12" ht="14.4">
      <c r="A179" s="23"/>
      <c r="B179" s="15"/>
      <c r="C179" s="11"/>
      <c r="D179" s="7" t="s">
        <v>27</v>
      </c>
      <c r="E179" s="39"/>
      <c r="F179" s="40"/>
      <c r="G179" s="40"/>
      <c r="H179" s="40"/>
      <c r="I179" s="40"/>
      <c r="J179" s="40"/>
      <c r="K179" s="41"/>
      <c r="L179" s="40"/>
    </row>
    <row r="180" spans="1:12" ht="14.4">
      <c r="A180" s="23"/>
      <c r="B180" s="15"/>
      <c r="C180" s="11"/>
      <c r="D180" s="7" t="s">
        <v>28</v>
      </c>
      <c r="E180" s="39"/>
      <c r="F180" s="40"/>
      <c r="G180" s="40"/>
      <c r="H180" s="40"/>
      <c r="I180" s="40"/>
      <c r="J180" s="40"/>
      <c r="K180" s="41"/>
      <c r="L180" s="40"/>
    </row>
    <row r="181" spans="1:12" ht="14.4">
      <c r="A181" s="23"/>
      <c r="B181" s="15"/>
      <c r="C181" s="11"/>
      <c r="D181" s="7" t="s">
        <v>29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>
      <c r="A182" s="23"/>
      <c r="B182" s="15"/>
      <c r="C182" s="11"/>
      <c r="D182" s="7" t="s">
        <v>30</v>
      </c>
      <c r="E182" s="39"/>
      <c r="F182" s="40"/>
      <c r="G182" s="40"/>
      <c r="H182" s="40"/>
      <c r="I182" s="40"/>
      <c r="J182" s="40"/>
      <c r="K182" s="41"/>
      <c r="L182" s="40"/>
    </row>
    <row r="183" spans="1:12" ht="14.4">
      <c r="A183" s="23"/>
      <c r="B183" s="15"/>
      <c r="C183" s="11"/>
      <c r="D183" s="7" t="s">
        <v>31</v>
      </c>
      <c r="E183" s="39"/>
      <c r="F183" s="40"/>
      <c r="G183" s="40"/>
      <c r="H183" s="40"/>
      <c r="I183" s="40"/>
      <c r="J183" s="40"/>
      <c r="K183" s="41"/>
      <c r="L183" s="40"/>
    </row>
    <row r="184" spans="1:12" ht="14.4">
      <c r="A184" s="23"/>
      <c r="B184" s="15"/>
      <c r="C184" s="11"/>
      <c r="D184" s="7" t="s">
        <v>32</v>
      </c>
      <c r="E184" s="39"/>
      <c r="F184" s="40"/>
      <c r="G184" s="40"/>
      <c r="H184" s="40"/>
      <c r="I184" s="40"/>
      <c r="J184" s="40"/>
      <c r="K184" s="41"/>
      <c r="L184" s="40"/>
    </row>
    <row r="185" spans="1:12" ht="14.4">
      <c r="A185" s="23"/>
      <c r="B185" s="15"/>
      <c r="C185" s="11"/>
      <c r="D185" s="6"/>
      <c r="E185" s="39"/>
      <c r="F185" s="40"/>
      <c r="G185" s="40"/>
      <c r="H185" s="40"/>
      <c r="I185" s="40"/>
      <c r="J185" s="40"/>
      <c r="K185" s="41"/>
      <c r="L185" s="40"/>
    </row>
    <row r="186" spans="1:12" ht="14.4">
      <c r="A186" s="23"/>
      <c r="B186" s="15"/>
      <c r="C186" s="11"/>
      <c r="D186" s="6"/>
      <c r="E186" s="39"/>
      <c r="F186" s="40"/>
      <c r="G186" s="40"/>
      <c r="H186" s="40"/>
      <c r="I186" s="40"/>
      <c r="J186" s="40"/>
      <c r="K186" s="41"/>
      <c r="L186" s="40"/>
    </row>
    <row r="187" spans="1:12" ht="14.4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 t="shared" ref="G187:J187" si="72">SUM(G178:G186)</f>
        <v>0</v>
      </c>
      <c r="H187" s="19">
        <f t="shared" si="72"/>
        <v>0</v>
      </c>
      <c r="I187" s="19">
        <f t="shared" si="72"/>
        <v>0</v>
      </c>
      <c r="J187" s="19">
        <f t="shared" si="72"/>
        <v>0</v>
      </c>
      <c r="K187" s="25"/>
      <c r="L187" s="19">
        <f t="shared" ref="L187" si="73">SUM(L178:L186)</f>
        <v>0</v>
      </c>
    </row>
    <row r="188" spans="1:12" ht="15" thickBot="1">
      <c r="A188" s="29">
        <f>A171</f>
        <v>2</v>
      </c>
      <c r="B188" s="30">
        <f>B171</f>
        <v>5</v>
      </c>
      <c r="C188" s="74" t="s">
        <v>4</v>
      </c>
      <c r="D188" s="75"/>
      <c r="E188" s="31"/>
      <c r="F188" s="32">
        <f>F177+F187</f>
        <v>580</v>
      </c>
      <c r="G188" s="32">
        <f t="shared" ref="G188" si="74">G177+G187</f>
        <v>31.77</v>
      </c>
      <c r="H188" s="32">
        <f t="shared" ref="H188" si="75">H177+H187</f>
        <v>34.19</v>
      </c>
      <c r="I188" s="32">
        <f t="shared" ref="I188" si="76">I177+I187</f>
        <v>185.82</v>
      </c>
      <c r="J188" s="32">
        <f t="shared" ref="J188:L188" si="77">J177+J187</f>
        <v>893</v>
      </c>
      <c r="K188" s="32"/>
      <c r="L188" s="32">
        <f t="shared" si="77"/>
        <v>69</v>
      </c>
    </row>
    <row r="189" spans="1:12" ht="13.8" thickBot="1">
      <c r="A189" s="27"/>
      <c r="B189" s="28"/>
      <c r="C189" s="76" t="s">
        <v>5</v>
      </c>
      <c r="D189" s="76"/>
      <c r="E189" s="76"/>
      <c r="F189" s="34">
        <f>(F24+F42+F60+F79+F98+F116+F134+F152+F170+F188)/(IF(F24=0,0,1)+IF(F42=0,0,1)+IF(F60=0,0,1)+IF(F79=0,0,1)+IF(F98=0,0,1)+IF(F116=0,0,1)+IF(F134=0,0,1)+IF(F152=0,0,1)+IF(F170=0,0,1)+IF(F188=0,0,1))</f>
        <v>585</v>
      </c>
      <c r="G189" s="34">
        <f>(G24+G42+G60+G79+G98+G116+G134+G152+G170+G188)/(IF(G24=0,0,1)+IF(G42=0,0,1)+IF(G60=0,0,1)+IF(G79=0,0,1)+IF(G98=0,0,1)+IF(G116=0,0,1)+IF(G134=0,0,1)+IF(G152=0,0,1)+IF(G170=0,0,1)+IF(G188=0,0,1))</f>
        <v>26.165999999999997</v>
      </c>
      <c r="H189" s="34">
        <f>(H24+H42+H60+H79+H98+H116+H134+H152+H170+H188)/(IF(H24=0,0,1)+IF(H42=0,0,1)+IF(H60=0,0,1)+IF(H79=0,0,1)+IF(H98=0,0,1)+IF(H116=0,0,1)+IF(H134=0,0,1)+IF(H152=0,0,1)+IF(H170=0,0,1)+IF(H188=0,0,1))</f>
        <v>28.237000000000002</v>
      </c>
      <c r="I189" s="34">
        <f>(I24+I42+I60+I79+I98+I116+I134+I152+I170+I188)/(IF(I24=0,0,1)+IF(I42=0,0,1)+IF(I60=0,0,1)+IF(I79=0,0,1)+IF(I98=0,0,1)+IF(I116=0,0,1)+IF(I134=0,0,1)+IF(I152=0,0,1)+IF(I170=0,0,1)+IF(I188=0,0,1))</f>
        <v>120.26900000000001</v>
      </c>
      <c r="J189" s="34">
        <f>(J24+J42+J60+J79+J98+J116+J134+J152+J170+J188)/(IF(J24=0,0,1)+IF(J42=0,0,1)+IF(J60=0,0,1)+IF(J79=0,0,1)+IF(J98=0,0,1)+IF(J116=0,0,1)+IF(J134=0,0,1)+IF(J152=0,0,1)+IF(J170=0,0,1)+IF(J188=0,0,1))</f>
        <v>726</v>
      </c>
      <c r="K189" s="34"/>
      <c r="L189" s="34">
        <f>(L24+L42+L60+L79+L98+L116+L134+L152+L170+L188)/(IF(L24=0,0,1)+IF(L42=0,0,1)+IF(L60=0,0,1)+IF(L79=0,0,1)+IF(L98=0,0,1)+IF(L116=0,0,1)+IF(L134=0,0,1)+IF(L152=0,0,1)+IF(L170=0,0,1)+IF(L188=0,0,1))</f>
        <v>85.5</v>
      </c>
    </row>
  </sheetData>
  <mergeCells count="14">
    <mergeCell ref="C79:D79"/>
    <mergeCell ref="C98:D98"/>
    <mergeCell ref="C24:D24"/>
    <mergeCell ref="C189:E189"/>
    <mergeCell ref="C188:D188"/>
    <mergeCell ref="C116:D116"/>
    <mergeCell ref="C134:D134"/>
    <mergeCell ref="C152:D152"/>
    <mergeCell ref="C170:D170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2026-02-10T01:53:55Z</dcterms:modified>
</cp:coreProperties>
</file>